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1549DA32-B3D4-4C0A-871C-E751903B5F15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July 25" sheetId="1" r:id="rId4"/>
    <sheet name="July 26" sheetId="2" r:id="rId5"/>
    <sheet name="July 27" sheetId="3" r:id="rId6"/>
    <sheet name="July 28" sheetId="4" r:id="rId7"/>
    <sheet name="July 29" sheetId="5" r:id="rId8"/>
    <sheet name="July 30" sheetId="6" r:id="rId9"/>
    <sheet name="July 31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(Filtered)'!$B$1:$O$66</definedName>
    <definedName name="_xlnm._FilterDatabase" localSheetId="1" hidden="1">'PKII-Davao HC Recepients '!$B$1:$O$53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L66" i="10" l="1"/>
  <c r="K66" i="10"/>
  <c r="J66" i="10"/>
  <c r="I66" i="10"/>
  <c r="H66" i="10"/>
  <c r="G66" i="10"/>
  <c r="F66" i="10"/>
  <c r="O66" i="10" s="1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O62" i="10" s="1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M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O50" i="10" s="1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O45" i="10" s="1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M43" i="10" s="1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O38" i="10" s="1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O33" i="10" s="1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M31" i="10" s="1"/>
  <c r="L30" i="10"/>
  <c r="K30" i="10"/>
  <c r="J30" i="10"/>
  <c r="I30" i="10"/>
  <c r="H30" i="10"/>
  <c r="G30" i="10"/>
  <c r="F30" i="10"/>
  <c r="C29" i="10"/>
  <c r="L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O22" i="10" s="1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O17" i="10" s="1"/>
  <c r="L16" i="10"/>
  <c r="C16" i="10"/>
  <c r="K16" i="10" s="1"/>
  <c r="C15" i="10"/>
  <c r="K15" i="10" s="1"/>
  <c r="H14" i="10"/>
  <c r="C14" i="10"/>
  <c r="J14" i="10" s="1"/>
  <c r="K13" i="10"/>
  <c r="J13" i="10"/>
  <c r="G13" i="10"/>
  <c r="F13" i="10"/>
  <c r="C13" i="10"/>
  <c r="H13" i="10" s="1"/>
  <c r="C12" i="10"/>
  <c r="I12" i="10" s="1"/>
  <c r="F11" i="10"/>
  <c r="C11" i="10"/>
  <c r="G11" i="10" s="1"/>
  <c r="C10" i="10"/>
  <c r="K10" i="10" s="1"/>
  <c r="C9" i="10"/>
  <c r="K9" i="10" s="1"/>
  <c r="L8" i="10"/>
  <c r="K8" i="10"/>
  <c r="J8" i="10"/>
  <c r="I8" i="10"/>
  <c r="H8" i="10"/>
  <c r="G8" i="10"/>
  <c r="F8" i="10"/>
  <c r="C7" i="10"/>
  <c r="J7" i="10" s="1"/>
  <c r="H6" i="10"/>
  <c r="C6" i="10"/>
  <c r="L6" i="10" s="1"/>
  <c r="L5" i="10"/>
  <c r="K5" i="10"/>
  <c r="J5" i="10"/>
  <c r="I5" i="10"/>
  <c r="H5" i="10"/>
  <c r="G5" i="10"/>
  <c r="F5" i="10"/>
  <c r="C4" i="10"/>
  <c r="K4" i="10" s="1"/>
  <c r="L3" i="10"/>
  <c r="J3" i="10"/>
  <c r="I3" i="10"/>
  <c r="C3" i="10"/>
  <c r="K3" i="10" s="1"/>
  <c r="L2" i="10"/>
  <c r="K2" i="10"/>
  <c r="J2" i="10"/>
  <c r="I2" i="10"/>
  <c r="H2" i="10"/>
  <c r="G2" i="10"/>
  <c r="F2" i="10"/>
  <c r="M2" i="10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O40" i="9" s="1"/>
  <c r="J41" i="9"/>
  <c r="J42" i="9"/>
  <c r="J43" i="9"/>
  <c r="J44" i="9"/>
  <c r="J45" i="9"/>
  <c r="J46" i="9"/>
  <c r="J47" i="9"/>
  <c r="J48" i="9"/>
  <c r="J49" i="9"/>
  <c r="J50" i="9"/>
  <c r="J51" i="9"/>
  <c r="J52" i="9"/>
  <c r="O52" i="9" s="1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O44" i="9" s="1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O23" i="9" s="1"/>
  <c r="F24" i="9"/>
  <c r="F25" i="9"/>
  <c r="F26" i="9"/>
  <c r="F27" i="9"/>
  <c r="F28" i="9"/>
  <c r="F29" i="9"/>
  <c r="F30" i="9"/>
  <c r="F31" i="9"/>
  <c r="F32" i="9"/>
  <c r="F33" i="9"/>
  <c r="F34" i="9"/>
  <c r="F35" i="9"/>
  <c r="O35" i="9" s="1"/>
  <c r="F36" i="9"/>
  <c r="F37" i="9"/>
  <c r="F38" i="9"/>
  <c r="F39" i="9"/>
  <c r="F40" i="9"/>
  <c r="F41" i="9"/>
  <c r="F42" i="9"/>
  <c r="F43" i="9"/>
  <c r="F44" i="9"/>
  <c r="F45" i="9"/>
  <c r="F46" i="9"/>
  <c r="F47" i="9"/>
  <c r="O47" i="9" s="1"/>
  <c r="F48" i="9"/>
  <c r="F49" i="9"/>
  <c r="F50" i="9"/>
  <c r="F51" i="9"/>
  <c r="F52" i="9"/>
  <c r="F53" i="9"/>
  <c r="F54" i="9"/>
  <c r="F55" i="9"/>
  <c r="F56" i="9"/>
  <c r="F57" i="9"/>
  <c r="F58" i="9"/>
  <c r="F59" i="9"/>
  <c r="O59" i="9" s="1"/>
  <c r="F60" i="9"/>
  <c r="F61" i="9"/>
  <c r="F62" i="9"/>
  <c r="F63" i="9"/>
  <c r="F64" i="9"/>
  <c r="F65" i="9"/>
  <c r="F66" i="9"/>
  <c r="F2" i="9"/>
  <c r="M66" i="9"/>
  <c r="M63" i="9"/>
  <c r="M58" i="9"/>
  <c r="O57" i="9"/>
  <c r="O55" i="9"/>
  <c r="M55" i="9"/>
  <c r="M54" i="9"/>
  <c r="O53" i="9"/>
  <c r="O51" i="9"/>
  <c r="M51" i="9"/>
  <c r="M46" i="9"/>
  <c r="O45" i="9"/>
  <c r="O43" i="9"/>
  <c r="M43" i="9"/>
  <c r="O42" i="9"/>
  <c r="O41" i="9"/>
  <c r="O39" i="9"/>
  <c r="M39" i="9"/>
  <c r="M36" i="9"/>
  <c r="O34" i="9"/>
  <c r="O33" i="9"/>
  <c r="O32" i="9"/>
  <c r="M32" i="9"/>
  <c r="O31" i="9"/>
  <c r="M31" i="9"/>
  <c r="M30" i="9"/>
  <c r="C29" i="9"/>
  <c r="O28" i="9"/>
  <c r="O27" i="9"/>
  <c r="O22" i="9"/>
  <c r="M22" i="9"/>
  <c r="O21" i="9"/>
  <c r="O20" i="9"/>
  <c r="O19" i="9"/>
  <c r="O18" i="9"/>
  <c r="M18" i="9"/>
  <c r="O17" i="9"/>
  <c r="C16" i="9"/>
  <c r="C15" i="9"/>
  <c r="C14" i="9"/>
  <c r="C13" i="9"/>
  <c r="C12" i="9"/>
  <c r="C11" i="9"/>
  <c r="C10" i="9"/>
  <c r="C9" i="9"/>
  <c r="O8" i="9"/>
  <c r="M8" i="9"/>
  <c r="C7" i="9"/>
  <c r="O6" i="9"/>
  <c r="C6" i="9"/>
  <c r="O5" i="9"/>
  <c r="C4" i="9"/>
  <c r="C3" i="9"/>
  <c r="O24" i="10" l="1"/>
  <c r="O27" i="10"/>
  <c r="F29" i="10"/>
  <c r="M33" i="10"/>
  <c r="M45" i="10"/>
  <c r="M57" i="10"/>
  <c r="G10" i="10"/>
  <c r="F7" i="10"/>
  <c r="L10" i="10"/>
  <c r="F14" i="10"/>
  <c r="M14" i="10" s="1"/>
  <c r="M24" i="10"/>
  <c r="G29" i="10"/>
  <c r="O40" i="10"/>
  <c r="O52" i="10"/>
  <c r="O64" i="10"/>
  <c r="O53" i="10"/>
  <c r="O5" i="10"/>
  <c r="L7" i="10"/>
  <c r="G14" i="10"/>
  <c r="O19" i="10"/>
  <c r="O26" i="10"/>
  <c r="I29" i="10"/>
  <c r="M35" i="10"/>
  <c r="M47" i="10"/>
  <c r="M59" i="10"/>
  <c r="O8" i="10"/>
  <c r="O21" i="10"/>
  <c r="M26" i="10"/>
  <c r="O30" i="10"/>
  <c r="O42" i="10"/>
  <c r="O54" i="10"/>
  <c r="O57" i="10"/>
  <c r="J6" i="10"/>
  <c r="M22" i="10"/>
  <c r="O41" i="10"/>
  <c r="F3" i="10"/>
  <c r="I11" i="10"/>
  <c r="I14" i="10"/>
  <c r="M19" i="10"/>
  <c r="O28" i="10"/>
  <c r="M37" i="10"/>
  <c r="M49" i="10"/>
  <c r="O61" i="10"/>
  <c r="G3" i="10"/>
  <c r="M8" i="10"/>
  <c r="K14" i="10"/>
  <c r="M28" i="10"/>
  <c r="O32" i="10"/>
  <c r="O44" i="10"/>
  <c r="O56" i="10"/>
  <c r="H3" i="10"/>
  <c r="L14" i="10"/>
  <c r="O18" i="10"/>
  <c r="M39" i="10"/>
  <c r="M51" i="10"/>
  <c r="M63" i="10"/>
  <c r="M18" i="10"/>
  <c r="O25" i="10"/>
  <c r="O34" i="10"/>
  <c r="O37" i="10"/>
  <c r="O46" i="10"/>
  <c r="O49" i="10"/>
  <c r="O58" i="10"/>
  <c r="M41" i="10"/>
  <c r="M53" i="10"/>
  <c r="O65" i="10"/>
  <c r="F6" i="10"/>
  <c r="O20" i="10"/>
  <c r="O23" i="10"/>
  <c r="G6" i="10"/>
  <c r="I13" i="10"/>
  <c r="G16" i="10"/>
  <c r="M20" i="10"/>
  <c r="O36" i="10"/>
  <c r="O48" i="10"/>
  <c r="O60" i="10"/>
  <c r="I7" i="10"/>
  <c r="I6" i="10"/>
  <c r="K7" i="10"/>
  <c r="F10" i="10"/>
  <c r="H11" i="10"/>
  <c r="O11" i="10" s="1"/>
  <c r="J12" i="10"/>
  <c r="L13" i="10"/>
  <c r="F16" i="10"/>
  <c r="H29" i="10"/>
  <c r="O31" i="10"/>
  <c r="O35" i="10"/>
  <c r="O39" i="10"/>
  <c r="O43" i="10"/>
  <c r="O47" i="10"/>
  <c r="O51" i="10"/>
  <c r="O55" i="10"/>
  <c r="O59" i="10"/>
  <c r="O63" i="10"/>
  <c r="O2" i="10"/>
  <c r="F4" i="10"/>
  <c r="F68" i="10" s="1"/>
  <c r="K6" i="10"/>
  <c r="F9" i="10"/>
  <c r="H10" i="10"/>
  <c r="J11" i="10"/>
  <c r="L12" i="10"/>
  <c r="F15" i="10"/>
  <c r="H16" i="10"/>
  <c r="J29" i="10"/>
  <c r="M30" i="10"/>
  <c r="M34" i="10"/>
  <c r="M38" i="10"/>
  <c r="M42" i="10"/>
  <c r="M46" i="10"/>
  <c r="M50" i="10"/>
  <c r="M54" i="10"/>
  <c r="M58" i="10"/>
  <c r="M62" i="10"/>
  <c r="M66" i="10"/>
  <c r="G4" i="10"/>
  <c r="G9" i="10"/>
  <c r="I10" i="10"/>
  <c r="K11" i="10"/>
  <c r="G15" i="10"/>
  <c r="I16" i="10"/>
  <c r="K29" i="10"/>
  <c r="K12" i="10"/>
  <c r="H4" i="10"/>
  <c r="H9" i="10"/>
  <c r="J10" i="10"/>
  <c r="L11" i="10"/>
  <c r="H15" i="10"/>
  <c r="J16" i="10"/>
  <c r="M17" i="10"/>
  <c r="M21" i="10"/>
  <c r="M25" i="10"/>
  <c r="I4" i="10"/>
  <c r="I9" i="10"/>
  <c r="I15" i="10"/>
  <c r="M61" i="10"/>
  <c r="M65" i="10"/>
  <c r="J4" i="10"/>
  <c r="M5" i="10"/>
  <c r="J9" i="10"/>
  <c r="J15" i="10"/>
  <c r="L4" i="10"/>
  <c r="L68" i="10" s="1"/>
  <c r="G7" i="10"/>
  <c r="L9" i="10"/>
  <c r="F12" i="10"/>
  <c r="L15" i="10"/>
  <c r="M32" i="10"/>
  <c r="M36" i="10"/>
  <c r="M40" i="10"/>
  <c r="M44" i="10"/>
  <c r="M48" i="10"/>
  <c r="M52" i="10"/>
  <c r="M56" i="10"/>
  <c r="M60" i="10"/>
  <c r="M64" i="10"/>
  <c r="H7" i="10"/>
  <c r="G12" i="10"/>
  <c r="H12" i="10"/>
  <c r="M23" i="10"/>
  <c r="M27" i="10"/>
  <c r="M52" i="9"/>
  <c r="M40" i="9"/>
  <c r="M62" i="9"/>
  <c r="O50" i="9"/>
  <c r="O38" i="9"/>
  <c r="O26" i="9"/>
  <c r="O60" i="9"/>
  <c r="O48" i="9"/>
  <c r="O36" i="9"/>
  <c r="O24" i="9"/>
  <c r="M44" i="9"/>
  <c r="O56" i="9"/>
  <c r="O63" i="9"/>
  <c r="O61" i="9"/>
  <c r="O49" i="9"/>
  <c r="O37" i="9"/>
  <c r="O25" i="9"/>
  <c r="O65" i="9"/>
  <c r="O64" i="9"/>
  <c r="M47" i="9"/>
  <c r="M48" i="9"/>
  <c r="M59" i="9"/>
  <c r="M26" i="9"/>
  <c r="M35" i="9"/>
  <c r="O7" i="9"/>
  <c r="M7" i="9"/>
  <c r="M12" i="9"/>
  <c r="M2" i="9"/>
  <c r="O10" i="9"/>
  <c r="O12" i="9"/>
  <c r="O16" i="9"/>
  <c r="M42" i="9"/>
  <c r="O30" i="9"/>
  <c r="M34" i="9"/>
  <c r="M50" i="9"/>
  <c r="O62" i="9"/>
  <c r="O15" i="9"/>
  <c r="M21" i="9"/>
  <c r="M25" i="9"/>
  <c r="O4" i="9"/>
  <c r="O46" i="9"/>
  <c r="O58" i="9"/>
  <c r="O66" i="9"/>
  <c r="F68" i="9"/>
  <c r="M6" i="9"/>
  <c r="L68" i="9"/>
  <c r="M17" i="9"/>
  <c r="G68" i="9"/>
  <c r="M4" i="9"/>
  <c r="M9" i="9"/>
  <c r="M10" i="9"/>
  <c r="M33" i="9"/>
  <c r="M37" i="9"/>
  <c r="M41" i="9"/>
  <c r="M45" i="9"/>
  <c r="M49" i="9"/>
  <c r="M53" i="9"/>
  <c r="M57" i="9"/>
  <c r="M61" i="9"/>
  <c r="M65" i="9"/>
  <c r="O2" i="9"/>
  <c r="M38" i="9"/>
  <c r="O54" i="9"/>
  <c r="O9" i="9"/>
  <c r="H68" i="9"/>
  <c r="J68" i="9"/>
  <c r="M5" i="9"/>
  <c r="M15" i="9"/>
  <c r="K68" i="9"/>
  <c r="M24" i="9"/>
  <c r="M28" i="9"/>
  <c r="M20" i="9"/>
  <c r="M56" i="9"/>
  <c r="M60" i="9"/>
  <c r="M64" i="9"/>
  <c r="M19" i="9"/>
  <c r="M23" i="9"/>
  <c r="M27" i="9"/>
  <c r="O6" i="10" l="1"/>
  <c r="J68" i="10"/>
  <c r="H68" i="10"/>
  <c r="O14" i="10"/>
  <c r="K68" i="10"/>
  <c r="O29" i="10"/>
  <c r="M3" i="10"/>
  <c r="G68" i="10"/>
  <c r="I68" i="10"/>
  <c r="O13" i="10"/>
  <c r="M7" i="10"/>
  <c r="O3" i="10"/>
  <c r="O4" i="10"/>
  <c r="M4" i="10"/>
  <c r="M16" i="10"/>
  <c r="O16" i="10"/>
  <c r="O10" i="10"/>
  <c r="M10" i="10"/>
  <c r="M11" i="10"/>
  <c r="O15" i="10"/>
  <c r="M15" i="10"/>
  <c r="M6" i="10"/>
  <c r="O7" i="10"/>
  <c r="O9" i="10"/>
  <c r="M9" i="10"/>
  <c r="M13" i="10"/>
  <c r="M29" i="10"/>
  <c r="O12" i="10"/>
  <c r="M12" i="10"/>
  <c r="M16" i="9"/>
  <c r="M14" i="9"/>
  <c r="O14" i="9"/>
  <c r="I68" i="9"/>
  <c r="O11" i="9"/>
  <c r="M11" i="9"/>
  <c r="M3" i="9"/>
  <c r="O3" i="9"/>
  <c r="O29" i="9"/>
  <c r="M29" i="9"/>
  <c r="O13" i="9"/>
  <c r="M13" i="9"/>
  <c r="O68" i="10" l="1"/>
  <c r="O68" i="9"/>
</calcChain>
</file>

<file path=xl/sharedStrings.xml><?xml version="1.0" encoding="utf-8"?>
<sst xmlns="http://schemas.openxmlformats.org/spreadsheetml/2006/main" count="3796" uniqueCount="1525">
  <si>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</si>
  <si>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</si>
  <si>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</si>
  <si>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</si>
  <si>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</si>
  <si>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</si>
  <si>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</si>
  <si>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</si>
  <si>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</si>
  <si>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</si>
  <si>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</si>
  <si>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</si>
  <si>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</si>
  <si>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</si>
  <si>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</si>
  <si>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</si>
  <si>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</si>
  <si>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</si>
  <si>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</si>
  <si>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</si>
  <si>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</si>
  <si>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09391541277</t>
  </si>
  <si>
    <t>Input Employee Number</t>
  </si>
  <si>
    <t>Employee (Regular/Temporary)</t>
  </si>
  <si>
    <t>Male</t>
  </si>
  <si>
    <t>None of the above</t>
  </si>
  <si>
    <t>No</t>
  </si>
  <si>
    <t>Yes, refer to previous response</t>
  </si>
  <si>
    <t>N/A</t>
  </si>
  <si>
    <t>Yes</t>
  </si>
  <si>
    <t>09567094266</t>
  </si>
  <si>
    <t>Consultant</t>
  </si>
  <si>
    <t>C829</t>
  </si>
  <si>
    <t>09562685474</t>
  </si>
  <si>
    <t>Input First and Last Name</t>
  </si>
  <si>
    <t>Hirofumi</t>
  </si>
  <si>
    <t>UEMURA</t>
  </si>
  <si>
    <t>Market (Supermarkets, Local "Palengke and Talipapa")</t>
  </si>
  <si>
    <t>Leo</t>
  </si>
  <si>
    <t>Sacendoncillo</t>
  </si>
  <si>
    <t>na</t>
  </si>
  <si>
    <t>09185040026</t>
  </si>
  <si>
    <t>C833</t>
  </si>
  <si>
    <t>Sore throat</t>
  </si>
  <si>
    <t>09182215864</t>
  </si>
  <si>
    <t>C428</t>
  </si>
  <si>
    <t>Restaurant (Dined-in)</t>
  </si>
  <si>
    <t>Food Court, SM Ecoland</t>
  </si>
  <si>
    <t>09176646515</t>
  </si>
  <si>
    <t>C256</t>
  </si>
  <si>
    <t>09174529914</t>
  </si>
  <si>
    <t>Aaron</t>
  </si>
  <si>
    <t>Pabines</t>
  </si>
  <si>
    <t>09261107442</t>
  </si>
  <si>
    <t>C774</t>
  </si>
  <si>
    <t>Female</t>
  </si>
  <si>
    <t>Na</t>
  </si>
  <si>
    <t>09294917480</t>
  </si>
  <si>
    <t>lyle</t>
  </si>
  <si>
    <t>sarmiento</t>
  </si>
  <si>
    <t>09289047512</t>
  </si>
  <si>
    <t>C832</t>
  </si>
  <si>
    <t>09694358700</t>
  </si>
  <si>
    <t>Yukifusa</t>
  </si>
  <si>
    <t>NAKASHIMA</t>
  </si>
  <si>
    <t>09175552854</t>
  </si>
  <si>
    <t>09065256809</t>
  </si>
  <si>
    <t>n/a</t>
  </si>
  <si>
    <t>09958545138</t>
  </si>
  <si>
    <t>C797</t>
  </si>
  <si>
    <t>09451065339</t>
  </si>
  <si>
    <t>C773</t>
  </si>
  <si>
    <t>09260622285</t>
  </si>
  <si>
    <t>Sarah</t>
  </si>
  <si>
    <t>Calipes</t>
  </si>
  <si>
    <t>09273685100</t>
  </si>
  <si>
    <t>Jeremy</t>
  </si>
  <si>
    <t>Lopez</t>
  </si>
  <si>
    <t>09922410702</t>
  </si>
  <si>
    <t>C432</t>
  </si>
  <si>
    <t>09064827082</t>
  </si>
  <si>
    <t>Wenceslao</t>
  </si>
  <si>
    <t>Guieb</t>
  </si>
  <si>
    <t>N/a</t>
  </si>
  <si>
    <t>09396056793</t>
  </si>
  <si>
    <t>C796</t>
  </si>
  <si>
    <t>09368928481</t>
  </si>
  <si>
    <t>EDGARDO</t>
  </si>
  <si>
    <t>MUNDAL</t>
  </si>
  <si>
    <t>09120018411</t>
  </si>
  <si>
    <t>Christian Ray</t>
  </si>
  <si>
    <t>Revilla</t>
  </si>
  <si>
    <t>09675874725</t>
  </si>
  <si>
    <t>Jo-an</t>
  </si>
  <si>
    <t>Porcaraye</t>
  </si>
  <si>
    <t>09310938453</t>
  </si>
  <si>
    <t>Allan</t>
  </si>
  <si>
    <t>Brodith</t>
  </si>
  <si>
    <t>Religious Services (500+ worshippers)</t>
  </si>
  <si>
    <t>09176399084</t>
  </si>
  <si>
    <t>Choice Mart Wood Lane</t>
  </si>
  <si>
    <t>Project site</t>
  </si>
  <si>
    <t>09778990227</t>
  </si>
  <si>
    <t>C812</t>
  </si>
  <si>
    <t>Hair Salon/Barbershop</t>
  </si>
  <si>
    <t>NA</t>
  </si>
  <si>
    <t>09560912234</t>
  </si>
  <si>
    <t>DELIA</t>
  </si>
  <si>
    <t>BERNARDEZ</t>
  </si>
  <si>
    <t>Office/jobsite</t>
  </si>
  <si>
    <t>09454938909</t>
  </si>
  <si>
    <t>Maria theresa</t>
  </si>
  <si>
    <t>Tamdang</t>
  </si>
  <si>
    <t>Have you ever received a dose of COVID-19 vaccine?</t>
  </si>
  <si>
    <t>*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</si>
  <si>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</si>
  <si>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</si>
  <si>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</si>
  <si>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</si>
  <si>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2nd booster</t>
  </si>
  <si>
    <t>Pfizer</t>
  </si>
  <si>
    <t>1st booster</t>
  </si>
  <si>
    <t>AstraZeneca</t>
  </si>
  <si>
    <t>LYLE</t>
  </si>
  <si>
    <t>SARMIENTO</t>
  </si>
  <si>
    <t>+639560598750</t>
  </si>
  <si>
    <t>Danilo</t>
  </si>
  <si>
    <t>Lamsen</t>
  </si>
  <si>
    <t>Skip</t>
  </si>
  <si>
    <t>diabetes</t>
  </si>
  <si>
    <t>Hospitals/Clinic</t>
  </si>
  <si>
    <t>09515305106</t>
  </si>
  <si>
    <t>C801</t>
  </si>
  <si>
    <t>Caipes</t>
  </si>
  <si>
    <t>Office / jobsite</t>
  </si>
  <si>
    <t>+639778990227</t>
  </si>
  <si>
    <t>09426309572</t>
  </si>
  <si>
    <t>Hidefumi</t>
  </si>
  <si>
    <t>Ezawa</t>
  </si>
  <si>
    <t>09287101354</t>
  </si>
  <si>
    <t>Christopher</t>
  </si>
  <si>
    <t>Cartera</t>
  </si>
  <si>
    <t>Assigned in Davao City</t>
  </si>
  <si>
    <t>Choice Mart, Wood Lane</t>
  </si>
  <si>
    <t>Neighbourhood Basketball courts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</si>
  <si>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</si>
  <si>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</si>
  <si>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</si>
  <si>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</si>
  <si>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</si>
  <si>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</si>
  <si>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</si>
  <si>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</si>
  <si>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</si>
  <si>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</si>
  <si>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</si>
  <si>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</si>
  <si>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</si>
  <si>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</si>
  <si>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</si>
  <si>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</si>
  <si>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</si>
  <si>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</si>
  <si>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</si>
  <si>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</si>
  <si>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</si>
  <si>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</si>
  <si>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</si>
  <si>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</si>
  <si>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</si>
  <si>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</si>
  <si>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</si>
  <si>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</si>
  <si>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</si>
  <si>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</si>
  <si>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</si>
  <si>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</si>
  <si>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</si>
  <si>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</si>
  <si>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</si>
  <si>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</si>
  <si>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</si>
  <si>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</si>
  <si>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</si>
  <si>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</si>
  <si>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</si>
  <si>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</si>
  <si>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</si>
  <si>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</si>
  <si>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</si>
  <si>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</si>
  <si>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</si>
  <si>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</si>
  <si>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</si>
  <si>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</si>
  <si>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</si>
  <si>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</si>
  <si>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</si>
  <si>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</si>
  <si>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</si>
  <si>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</si>
  <si>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</si>
  <si>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</si>
  <si>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</si>
  <si>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</si>
  <si>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</si>
  <si>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</si>
  <si>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</si>
  <si>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</si>
  <si>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</si>
  <si>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</si>
  <si>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</si>
  <si>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</si>
  <si>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</si>
  <si>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</si>
  <si>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</si>
  <si>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</si>
  <si>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</si>
  <si>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</si>
  <si>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</si>
  <si>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</si>
  <si>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</si>
  <si>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</si>
  <si>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</si>
  <si>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</si>
  <si>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</si>
  <si>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</si>
  <si>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</si>
  <si>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</si>
  <si>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</si>
  <si>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</si>
  <si>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</si>
  <si>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</si>
  <si>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</si>
  <si>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</si>
  <si>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</si>
  <si>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</si>
  <si>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</si>
  <si>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</si>
  <si>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</si>
  <si>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</si>
  <si>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</si>
  <si>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</si>
  <si>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</si>
  <si>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</si>
  <si>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</si>
  <si>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</si>
  <si>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</si>
  <si>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</si>
  <si>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</si>
  <si>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</si>
  <si>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</si>
  <si>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</si>
  <si>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</si>
  <si>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</si>
  <si>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</si>
  <si>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</si>
  <si>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</si>
  <si>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</si>
  <si>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</si>
  <si>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</si>
  <si>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</si>
  <si>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</si>
  <si>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</si>
  <si>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</si>
  <si>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</si>
  <si>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</si>
  <si>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</si>
  <si>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</si>
  <si>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</si>
  <si>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</si>
  <si>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</si>
  <si>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</si>
  <si>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</si>
  <si>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</si>
  <si>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</si>
  <si>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</si>
  <si>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</si>
  <si>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</si>
  <si>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</si>
  <si>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</si>
  <si>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</si>
  <si>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</si>
  <si>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</si>
  <si>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</si>
  <si>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</si>
  <si>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</si>
  <si>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</si>
  <si>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</si>
  <si>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</si>
  <si>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</si>
  <si>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</si>
  <si>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</si>
  <si>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</si>
  <si>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</si>
  <si>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</si>
  <si>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</si>
  <si>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</si>
  <si>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</si>
  <si>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</si>
  <si>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</si>
  <si>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</si>
  <si>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</si>
  <si>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</si>
  <si>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</si>
  <si>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</si>
  <si>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</si>
  <si>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</si>
  <si>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</si>
  <si>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</si>
  <si>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</si>
  <si>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</si>
  <si>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</si>
  <si>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</si>
  <si>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</si>
  <si>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</si>
  <si>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</si>
  <si>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</si>
  <si>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</si>
  <si>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</si>
  <si>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</si>
  <si>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</si>
  <si>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</si>
  <si>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</si>
  <si>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</si>
  <si>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</si>
  <si>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</si>
  <si>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</si>
  <si>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</si>
  <si>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</si>
  <si>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</si>
  <si>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</si>
  <si>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</si>
  <si>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</si>
  <si>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</si>
  <si>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</si>
  <si>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</si>
  <si>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</si>
  <si>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</si>
  <si>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</si>
  <si>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</si>
  <si>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</si>
  <si>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</si>
  <si>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</si>
  <si>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</si>
  <si>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</si>
  <si>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</si>
  <si>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</si>
  <si>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</si>
  <si>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</si>
  <si>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</si>
  <si>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</si>
  <si>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</si>
  <si>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</si>
  <si>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</si>
  <si>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</si>
  <si>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</si>
  <si>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</si>
  <si>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</si>
  <si>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</si>
  <si>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</si>
  <si>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</si>
  <si>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</si>
  <si>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</si>
  <si>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</si>
  <si>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</si>
  <si>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</si>
  <si>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</si>
  <si>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</si>
  <si>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</si>
  <si>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</si>
  <si>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</si>
  <si>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</si>
  <si>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</si>
  <si>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</si>
  <si>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</si>
  <si>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</si>
  <si>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</si>
  <si>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</si>
  <si>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</si>
  <si>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</si>
  <si>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</si>
  <si>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</si>
  <si>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</si>
  <si>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</si>
  <si>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</si>
  <si>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</si>
  <si>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</si>
  <si>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</si>
  <si>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</si>
  <si>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</si>
  <si>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</si>
  <si>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</si>
  <si>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</si>
  <si>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</si>
  <si>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</si>
  <si>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</si>
  <si>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</si>
  <si>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</si>
  <si>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</si>
  <si>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</si>
  <si>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</si>
  <si>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</si>
  <si>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</si>
  <si>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</si>
  <si>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</si>
  <si>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</si>
  <si>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</si>
  <si>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</si>
  <si>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</si>
  <si>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</si>
  <si>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</si>
  <si>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</si>
  <si>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</si>
  <si>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</si>
  <si>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</si>
  <si>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</si>
  <si>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</si>
  <si>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</si>
  <si>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</si>
  <si>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</si>
  <si>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</si>
  <si>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</si>
  <si>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</si>
  <si>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</si>
  <si>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</si>
  <si>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</si>
  <si>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</si>
  <si>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</si>
  <si>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</si>
  <si>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</si>
  <si>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</si>
  <si>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</si>
  <si>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</si>
  <si>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</si>
  <si>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</si>
  <si>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</si>
  <si>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</si>
  <si>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</si>
  <si>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</si>
  <si>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</si>
  <si>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</si>
  <si>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</si>
  <si>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</si>
  <si>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</si>
  <si>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</si>
  <si>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</si>
  <si>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</si>
  <si>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</si>
  <si>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</si>
  <si>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</si>
  <si>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</si>
  <si>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</si>
  <si>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</si>
  <si>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</si>
  <si>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</si>
  <si>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</si>
  <si>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</si>
  <si>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</si>
  <si>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</si>
  <si>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</si>
  <si>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</si>
  <si>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</si>
  <si>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</si>
  <si>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</si>
  <si>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</si>
  <si>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</si>
  <si>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</si>
  <si>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</si>
  <si>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</si>
  <si>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</si>
  <si>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</si>
  <si>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</si>
  <si>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</si>
  <si>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</si>
  <si>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</si>
  <si>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</si>
  <si>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</si>
  <si>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</si>
  <si>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</si>
  <si>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</si>
  <si>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</si>
  <si>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</si>
  <si>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</si>
  <si>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</si>
  <si>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</si>
  <si>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</si>
  <si>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</si>
  <si>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</si>
  <si>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</si>
  <si>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</si>
  <si>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</si>
  <si>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</si>
  <si>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</si>
  <si>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</si>
  <si>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</si>
  <si>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</si>
  <si>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</si>
  <si>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</si>
  <si>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</si>
  <si>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</si>
  <si>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</si>
  <si>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</si>
  <si>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</si>
  <si>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</si>
  <si>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</si>
  <si>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</si>
  <si>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</si>
  <si>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</si>
  <si>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</si>
  <si>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</si>
  <si>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</si>
  <si>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</si>
  <si>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</si>
  <si>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</si>
  <si>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</si>
  <si>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</si>
  <si>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</si>
  <si>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</si>
  <si>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</si>
  <si>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</si>
  <si>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</si>
  <si>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</si>
  <si>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</si>
  <si>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</si>
  <si>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</si>
  <si>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</si>
  <si>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</si>
  <si>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</si>
  <si>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</si>
  <si>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</si>
  <si>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</si>
  <si>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</si>
  <si>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</si>
  <si>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</si>
  <si>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</si>
  <si>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</si>
  <si>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</si>
  <si>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</si>
  <si>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</si>
  <si>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</si>
  <si>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</si>
  <si>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</si>
  <si>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</si>
  <si>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</si>
  <si>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</si>
  <si>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</si>
  <si>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</si>
  <si>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</si>
  <si>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</si>
  <si>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</si>
  <si>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</si>
  <si>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</si>
  <si>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</si>
  <si>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</si>
  <si>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</si>
  <si>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</si>
  <si>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</si>
  <si>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</si>
  <si>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</si>
  <si>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</si>
  <si>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</si>
  <si>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</si>
  <si>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</si>
  <si>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</si>
  <si>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</si>
  <si>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</si>
  <si>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</si>
  <si>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</si>
  <si>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</si>
  <si>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</si>
  <si>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</si>
  <si>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</si>
  <si>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</si>
  <si>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</si>
  <si>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</si>
  <si>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</si>
  <si>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</si>
  <si>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</si>
  <si>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</si>
  <si>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</si>
  <si>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</si>
  <si>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</si>
  <si>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</si>
  <si>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</si>
  <si>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</si>
  <si>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</si>
  <si>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</si>
  <si>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</si>
  <si>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</si>
  <si>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</si>
  <si>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</si>
  <si>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</si>
  <si>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</si>
  <si>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</si>
  <si>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</si>
  <si>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</si>
  <si>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</si>
  <si>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</si>
  <si>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</si>
  <si>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</si>
  <si>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</si>
  <si>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</si>
  <si>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</si>
  <si>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</si>
  <si>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</si>
  <si>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</si>
  <si>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</si>
  <si>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</si>
  <si>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</si>
  <si>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</si>
  <si>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</si>
  <si>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</si>
  <si>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</si>
  <si>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</si>
  <si>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</si>
  <si>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</si>
  <si>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</si>
  <si>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</si>
  <si>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</si>
  <si>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</si>
  <si>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</si>
  <si>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</si>
  <si>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</si>
  <si>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</si>
  <si>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</si>
  <si>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</si>
  <si>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</si>
  <si>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</si>
  <si>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</si>
  <si>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</si>
  <si>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</si>
  <si>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</si>
  <si>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</si>
  <si>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</si>
  <si>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</si>
  <si>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</si>
  <si>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</si>
  <si>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</si>
  <si>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</si>
  <si>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</si>
  <si>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</si>
  <si>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</si>
  <si>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</si>
  <si>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</si>
  <si>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</si>
  <si>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</si>
  <si>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</si>
  <si>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</si>
  <si>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</si>
  <si>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</si>
  <si>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</si>
  <si>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</si>
  <si>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</si>
  <si>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</si>
  <si>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</si>
  <si>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</si>
  <si>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</si>
  <si>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</si>
  <si>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</si>
  <si>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</si>
  <si>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</si>
  <si>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</si>
  <si>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</si>
  <si>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</si>
  <si>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</si>
  <si>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</si>
  <si>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</si>
  <si>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</si>
  <si>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</si>
  <si>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</si>
  <si>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</si>
  <si>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</si>
  <si>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</si>
  <si>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</si>
  <si>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</si>
  <si>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</si>
  <si>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</si>
  <si>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</si>
  <si>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</si>
  <si>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</si>
  <si>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</si>
  <si>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</si>
  <si>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</si>
  <si>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</si>
  <si>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</si>
  <si>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</si>
  <si>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</si>
  <si>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</si>
  <si>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</si>
  <si>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</si>
  <si>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</si>
  <si>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</si>
  <si>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</si>
  <si>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</si>
  <si>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</si>
  <si>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</si>
  <si>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</si>
  <si>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</si>
  <si>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</si>
  <si>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</si>
  <si>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</si>
  <si>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</si>
  <si>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</si>
  <si>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</si>
  <si>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</si>
  <si>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</si>
  <si>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</si>
  <si>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</si>
  <si>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</si>
  <si>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</si>
  <si>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</si>
  <si>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</si>
  <si>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</si>
  <si>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</si>
  <si>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</si>
  <si>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</si>
  <si>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</si>
  <si>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</si>
  <si>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</si>
  <si>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</si>
  <si>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</si>
  <si>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</si>
  <si>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</si>
  <si>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</si>
  <si>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</si>
  <si>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</si>
  <si>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</si>
  <si>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</si>
  <si>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</si>
  <si>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</si>
  <si>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</si>
  <si>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</si>
  <si>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</si>
  <si>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</si>
  <si>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</si>
  <si>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</si>
  <si>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</si>
  <si>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</si>
  <si>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</si>
  <si>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</si>
  <si>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</si>
  <si>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</si>
  <si>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</si>
  <si>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</si>
  <si>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</si>
  <si>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</si>
  <si>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</si>
  <si>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</si>
  <si>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</si>
  <si>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</si>
  <si>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</si>
  <si>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</si>
  <si>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</si>
  <si>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</si>
  <si>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</si>
  <si>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</si>
  <si>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</si>
  <si>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</si>
  <si>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</si>
  <si>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</si>
  <si>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</si>
  <si>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</si>
  <si>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</si>
  <si>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</si>
  <si>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</si>
  <si>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</si>
  <si>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</si>
  <si>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</si>
  <si>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</si>
  <si>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</si>
  <si>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</si>
  <si>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</si>
  <si>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</si>
  <si>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</si>
  <si>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</si>
  <si>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</si>
  <si>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</si>
  <si>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</si>
  <si>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</si>
  <si>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</si>
  <si>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</si>
  <si>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</si>
  <si>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</si>
  <si>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</si>
  <si>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</si>
  <si>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</si>
  <si>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</si>
  <si>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</si>
  <si>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</si>
  <si>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</si>
  <si>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</si>
  <si>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</si>
  <si>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</si>
  <si>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</si>
  <si>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</si>
  <si>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</si>
  <si>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</si>
  <si>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</si>
  <si>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</si>
  <si>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</si>
  <si>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</si>
  <si>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</si>
  <si>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</si>
  <si>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</si>
  <si>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</si>
  <si>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</si>
  <si>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</si>
  <si>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</si>
  <si>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</si>
  <si>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</si>
  <si>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</si>
  <si>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</si>
  <si>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</si>
  <si>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</si>
  <si>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</si>
  <si>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</si>
  <si>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</si>
  <si>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</si>
  <si>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</si>
  <si>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</si>
  <si>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</si>
  <si>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</si>
  <si>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</si>
  <si>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</si>
  <si>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</si>
  <si>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</si>
  <si>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</si>
  <si>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</si>
  <si>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</si>
  <si>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</si>
  <si>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</si>
  <si>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</si>
  <si>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</si>
  <si>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</si>
  <si>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</si>
  <si>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</si>
  <si>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</si>
  <si>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</si>
  <si>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</si>
  <si>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</si>
  <si>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</si>
  <si>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</si>
  <si>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</si>
  <si>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</si>
  <si>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</si>
  <si>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</si>
  <si>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</si>
  <si>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</si>
  <si>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</si>
  <si>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</si>
  <si>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</si>
  <si>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</si>
  <si>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</si>
  <si>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</si>
  <si>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</si>
  <si>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</si>
  <si>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</si>
  <si>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</si>
  <si>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</si>
  <si>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</si>
  <si>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</si>
  <si>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</si>
  <si>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</si>
  <si>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</si>
  <si>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</si>
  <si>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</si>
  <si>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</si>
  <si>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</si>
  <si>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</si>
  <si>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</si>
  <si>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</si>
  <si>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</si>
  <si>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</si>
  <si>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</si>
  <si>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</si>
  <si>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</si>
  <si>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</si>
  <si>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</si>
  <si>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</si>
  <si>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</si>
  <si>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</si>
  <si>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</si>
  <si>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</si>
  <si>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</si>
  <si>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</si>
  <si>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</si>
  <si>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</si>
  <si>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</si>
  <si>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</si>
  <si>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</si>
  <si>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</si>
  <si>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</si>
  <si>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</si>
  <si>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</si>
  <si>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</si>
  <si>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</si>
  <si>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</si>
  <si>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</si>
  <si>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</si>
  <si>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</si>
  <si>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</si>
  <si>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</si>
  <si>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</si>
  <si>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</si>
  <si>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</si>
  <si>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</si>
  <si>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</si>
  <si>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</si>
  <si>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</si>
  <si>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</si>
  <si>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</si>
  <si>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</si>
  <si>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</si>
  <si>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</si>
  <si>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</si>
  <si>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</si>
  <si>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</si>
  <si>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</si>
  <si>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</si>
  <si>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</si>
  <si>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</si>
  <si>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</si>
  <si>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</si>
  <si>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</si>
  <si>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</si>
  <si>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</si>
  <si>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</si>
  <si>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</si>
  <si>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</si>
  <si>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</si>
  <si>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</si>
  <si>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</si>
  <si>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</si>
  <si>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</si>
  <si>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</si>
  <si>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</si>
  <si>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</si>
  <si>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</si>
  <si>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</si>
  <si>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</si>
  <si>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</si>
  <si>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</si>
  <si>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</si>
  <si>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</si>
  <si>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</si>
  <si>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</si>
  <si>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</si>
  <si>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</si>
  <si>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</si>
  <si>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</si>
  <si>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</si>
  <si>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</si>
  <si>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</si>
  <si>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</si>
  <si>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</si>
  <si>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</si>
  <si>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</si>
  <si>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</si>
  <si>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</si>
  <si>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</si>
  <si>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</si>
  <si>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</si>
  <si>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</si>
  <si>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</si>
  <si>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</si>
  <si>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</si>
  <si>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</si>
  <si>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</si>
  <si>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</si>
  <si>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</si>
  <si>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</si>
  <si>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</si>
  <si>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</si>
  <si>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</si>
  <si>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</si>
  <si>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</si>
  <si>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</si>
  <si>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</si>
  <si>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</si>
  <si>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</si>
  <si>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</si>
  <si>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</si>
  <si>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</si>
  <si>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</si>
  <si>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</si>
  <si>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</si>
  <si>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</si>
  <si>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</si>
  <si>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</si>
  <si>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</si>
  <si>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</si>
  <si>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</si>
  <si>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</si>
  <si>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</si>
  <si>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</si>
  <si>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</si>
  <si>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</si>
  <si>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</si>
  <si>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</si>
  <si>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</si>
  <si>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</si>
  <si>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</si>
  <si>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</si>
  <si>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</si>
  <si>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</si>
  <si>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</si>
  <si>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</si>
  <si>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</si>
  <si>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</si>
  <si>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</si>
  <si>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</si>
  <si>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</si>
  <si>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</si>
  <si>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</si>
  <si>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</si>
  <si>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</si>
  <si>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</si>
  <si>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</si>
  <si>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</si>
  <si>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</si>
  <si>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</si>
  <si>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</si>
  <si>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</si>
  <si>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</si>
  <si>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</si>
  <si>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</si>
  <si>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</si>
  <si>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</si>
  <si>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</si>
  <si>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</si>
  <si>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</si>
  <si>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</si>
  <si>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</si>
  <si>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</si>
  <si>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</si>
  <si>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</si>
  <si>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</si>
  <si>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</si>
  <si>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</si>
  <si>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</si>
  <si>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</si>
  <si>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</si>
  <si>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</si>
  <si>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</si>
  <si>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</si>
  <si>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</si>
  <si>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</si>
  <si>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</si>
  <si>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</si>
  <si>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</si>
  <si>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</si>
  <si>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</si>
  <si>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</si>
  <si>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</si>
  <si>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</si>
  <si>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</si>
  <si>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</si>
  <si>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</si>
  <si>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</si>
  <si>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</si>
  <si>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</si>
  <si>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</si>
  <si>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</si>
  <si>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</si>
  <si>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</si>
  <si>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</si>
  <si>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</si>
  <si>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</si>
  <si>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</si>
  <si>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</si>
  <si>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</si>
  <si>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</si>
  <si>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</si>
  <si>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</si>
  <si>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</si>
  <si>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</si>
  <si>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</si>
  <si>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</si>
  <si>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</si>
  <si>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</si>
  <si>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</si>
  <si>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</si>
  <si>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</si>
  <si>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</si>
  <si>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</si>
  <si>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</si>
  <si>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</si>
  <si>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</si>
  <si>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</si>
  <si>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</si>
  <si>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</si>
  <si>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</si>
  <si>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</si>
  <si>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</si>
  <si>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</si>
  <si>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</si>
  <si>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</si>
  <si>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</si>
  <si>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</si>
  <si>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</si>
  <si>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</si>
  <si>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</si>
  <si>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</si>
  <si>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</si>
  <si>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</si>
  <si>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</si>
  <si>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</si>
  <si>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</si>
  <si>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</si>
  <si>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</si>
  <si>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</si>
  <si>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</si>
  <si>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</si>
  <si>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</si>
  <si>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</si>
  <si>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</si>
  <si>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</si>
  <si>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</si>
  <si>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</si>
  <si>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</si>
  <si>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</si>
  <si>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</si>
  <si>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</si>
  <si>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</si>
  <si>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</si>
  <si>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</si>
  <si>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</si>
  <si>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</si>
  <si>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</si>
  <si>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</si>
  <si>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</si>
  <si>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</si>
  <si>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</si>
  <si>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</si>
  <si>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</si>
  <si>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</si>
  <si>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</si>
  <si>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</si>
  <si>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</si>
  <si>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</si>
  <si>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</si>
  <si>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</si>
  <si>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</si>
  <si>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</si>
  <si>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</si>
  <si>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</si>
  <si>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</si>
  <si>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</si>
  <si>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</si>
  <si>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</si>
  <si>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</si>
  <si>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</si>
  <si>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</si>
  <si>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</si>
  <si>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</si>
  <si>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</si>
  <si>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</si>
  <si>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</si>
  <si>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</si>
  <si>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</si>
  <si>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</si>
  <si>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</si>
  <si>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</si>
  <si>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</si>
  <si>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</si>
  <si>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</si>
  <si>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</si>
  <si>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</si>
  <si>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</si>
  <si>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</si>
  <si>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</si>
  <si>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</si>
  <si>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</si>
  <si>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</si>
  <si>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</si>
  <si>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</si>
  <si>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</si>
  <si>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</si>
  <si>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</si>
  <si>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</si>
  <si>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</si>
  <si>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</si>
  <si>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</si>
  <si>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</si>
  <si>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</si>
  <si>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</si>
  <si>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</si>
  <si>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</si>
  <si>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</si>
  <si>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</si>
  <si>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</si>
  <si>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</si>
  <si>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</si>
  <si>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</si>
  <si>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</si>
  <si>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</si>
  <si>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</si>
  <si>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</si>
  <si>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</si>
  <si>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</si>
  <si>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</si>
  <si>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</si>
  <si>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</si>
  <si>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</si>
  <si>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</si>
  <si>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</si>
  <si>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</si>
  <si>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</si>
  <si>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</si>
  <si>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</si>
  <si>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</si>
  <si>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</si>
  <si>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</si>
  <si>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</si>
  <si>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</si>
  <si>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</si>
  <si>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</si>
  <si>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</si>
  <si>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</si>
  <si>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</si>
  <si>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</si>
  <si>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</si>
  <si>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</si>
  <si>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</si>
  <si>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</si>
  <si>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</si>
  <si>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</si>
  <si>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</si>
  <si>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</si>
  <si>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</si>
  <si>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</si>
  <si>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</si>
  <si>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</si>
  <si>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</si>
  <si>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</si>
  <si>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</si>
  <si>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</si>
  <si>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</si>
  <si>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</si>
  <si>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</si>
  <si>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</si>
  <si>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</si>
  <si>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</si>
  <si>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</si>
  <si>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</si>
  <si>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</si>
  <si>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</si>
  <si>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</si>
  <si>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</si>
  <si>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</si>
  <si>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</si>
  <si>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</si>
  <si>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</si>
  <si>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</si>
  <si>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</si>
  <si>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</si>
  <si>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</si>
  <si>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</si>
  <si>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</si>
  <si>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</si>
  <si>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</si>
  <si>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</si>
  <si>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</si>
  <si>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</si>
  <si>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</si>
  <si>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</si>
  <si>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</si>
  <si>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</si>
  <si>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</si>
  <si>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</si>
  <si>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</si>
  <si>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</si>
  <si>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</si>
  <si>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</si>
  <si>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</si>
  <si>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</si>
  <si>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</si>
  <si>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</si>
  <si>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</si>
  <si>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</si>
  <si>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</si>
  <si>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</si>
  <si>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</si>
  <si>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</si>
  <si>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</si>
  <si>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</si>
  <si>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</si>
  <si>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</si>
  <si>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</si>
  <si>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</si>
  <si>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</si>
  <si>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</si>
  <si>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</si>
  <si>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</si>
  <si>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</si>
  <si>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</si>
  <si>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</si>
  <si>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</si>
  <si>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</si>
  <si>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</si>
  <si>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</si>
  <si>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</si>
  <si>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</si>
  <si>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</si>
  <si>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</si>
  <si>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</si>
  <si>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</si>
  <si>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</si>
  <si>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</si>
  <si>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</si>
  <si>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</si>
  <si>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</si>
  <si>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</si>
  <si>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</si>
  <si>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</si>
  <si>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</si>
  <si>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</si>
  <si>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</si>
  <si>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</si>
  <si>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</si>
  <si>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</si>
  <si>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</si>
  <si>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</si>
  <si>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</si>
  <si>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</si>
  <si>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</si>
  <si>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</si>
  <si>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</si>
  <si>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</si>
  <si>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</si>
  <si>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</si>
  <si>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</si>
  <si>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</si>
  <si>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</si>
  <si>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</si>
  <si>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</si>
  <si>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</si>
  <si>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</si>
  <si>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</si>
  <si>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</si>
  <si>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</si>
  <si>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</si>
  <si>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</si>
  <si>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</si>
  <si>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</si>
  <si>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</si>
  <si>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</si>
  <si>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</si>
  <si>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</si>
  <si>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</si>
  <si>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</si>
  <si>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</si>
  <si>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</si>
  <si>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</si>
  <si>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</si>
  <si>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</si>
  <si>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</si>
  <si>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</si>
  <si>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</si>
  <si>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</si>
  <si>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</si>
  <si>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</si>
  <si>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</si>
  <si>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</si>
  <si>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</si>
  <si>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</si>
  <si>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</si>
  <si>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</si>
  <si>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</si>
  <si>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</si>
  <si>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</si>
  <si>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</si>
  <si>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</si>
  <si>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</si>
  <si>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</si>
  <si>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</si>
  <si>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</si>
  <si>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</si>
  <si>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</si>
  <si>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</si>
  <si>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</si>
  <si>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</si>
  <si>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</si>
  <si>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</si>
  <si>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</si>
  <si>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</si>
  <si>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</si>
  <si>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</si>
  <si>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</si>
  <si>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</si>
  <si>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</si>
  <si>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</si>
  <si>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</si>
  <si>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</si>
  <si>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</si>
  <si>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</si>
  <si>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</si>
  <si>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</si>
  <si>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</si>
  <si>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</si>
  <si>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</si>
  <si>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</si>
  <si>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</si>
  <si>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</si>
  <si>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</si>
  <si>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</si>
  <si>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</si>
  <si>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</si>
  <si>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</si>
  <si>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</si>
  <si>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</si>
  <si>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</si>
  <si>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</si>
  <si>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</si>
  <si>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</si>
  <si>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</si>
  <si>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</si>
  <si>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</si>
  <si>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</si>
  <si>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</si>
  <si>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</si>
  <si>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</si>
  <si>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</si>
  <si>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</si>
  <si>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</si>
  <si>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</si>
  <si>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</si>
  <si>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</si>
  <si>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</si>
  <si>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</si>
  <si>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</si>
  <si>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</si>
  <si>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</si>
  <si>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</si>
  <si>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</si>
  <si>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mariatheresa.tamdang@gmail.com</t>
  </si>
  <si>
    <t>Maria Theresa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</si>
  <si>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</si>
  <si>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</si>
  <si>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</si>
  <si>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</si>
  <si>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</si>
  <si>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</si>
  <si>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</si>
  <si>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</si>
  <si>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</si>
  <si>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</si>
  <si>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</si>
  <si>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</si>
  <si>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</si>
  <si>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</si>
  <si>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</si>
  <si>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</si>
  <si>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</si>
  <si>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</si>
  <si>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</si>
  <si>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</si>
  <si>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</si>
  <si>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Sarmiento</t>
  </si>
  <si>
    <t>Lyle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</si>
  <si>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</si>
  <si>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</si>
  <si>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</si>
  <si>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</si>
  <si>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</si>
  <si>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</si>
  <si>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</si>
  <si>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</si>
  <si>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</si>
  <si>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</si>
  <si>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</si>
  <si>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</si>
  <si>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</si>
  <si>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</si>
  <si>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</si>
  <si>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C811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</si>
  <si>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</si>
  <si>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</si>
  <si>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</si>
  <si>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</si>
  <si>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</si>
  <si>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</si>
  <si>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</si>
  <si>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</si>
  <si>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</si>
  <si>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</si>
  <si>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</si>
  <si>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Gatuslao</t>
  </si>
  <si>
    <t>Apryll Kaye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</si>
  <si>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</si>
  <si>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</si>
  <si>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</si>
  <si>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</si>
  <si>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</si>
  <si>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</si>
  <si>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</si>
  <si>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</si>
  <si>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</si>
  <si>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</si>
  <si>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</si>
  <si>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TOKONAGA</t>
  </si>
  <si>
    <t>nakashima.yukifusa@joctokyo.co.jp</t>
  </si>
  <si>
    <t>Nakashima</t>
  </si>
  <si>
    <t>upg43608@nifty.com</t>
  </si>
  <si>
    <t>Ino</t>
  </si>
  <si>
    <t>Joji</t>
  </si>
  <si>
    <t>ngohojesther@gmail.com</t>
  </si>
  <si>
    <t>Ngoho</t>
  </si>
  <si>
    <t>Jesther</t>
  </si>
  <si>
    <t>arneljardenico@gmail.com</t>
  </si>
  <si>
    <t>Jardenico</t>
  </si>
  <si>
    <t>Arnel</t>
  </si>
  <si>
    <t>lucresio.p@yahoo.com</t>
  </si>
  <si>
    <t>Pabilona</t>
  </si>
  <si>
    <t>Lucresio</t>
  </si>
  <si>
    <t>dennisponponramos@gmail.com</t>
  </si>
  <si>
    <t>Dennis</t>
  </si>
  <si>
    <t>alncb2004@yahoo.com</t>
  </si>
  <si>
    <t>edgargultiano@yahoo.com</t>
  </si>
  <si>
    <t>Gultiano</t>
  </si>
  <si>
    <t>Edgrado</t>
  </si>
  <si>
    <t>edtj_puno@yahoo.com</t>
  </si>
  <si>
    <t>Puno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</si>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</sst>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3" fillId="0" borderId="0"/>
    <xf numFmtId="0" fontId="11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13" fillId="0" borderId="0" xfId="3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4" applyFont="1" applyAlignment="1">
      <alignment horizontal="center"/>
    </xf>
    <xf numFmtId="0" fontId="10" fillId="0" borderId="0" xfId="4" applyFont="1"/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</cellXfs>
  <cellStyles count="6">
    <cellStyle name="Hyperlink 2 2" xfId="5" xr:uid="{337127B0-D7D0-48A1-9E7B-F68D2BCAC5EB}"/>
    <cellStyle name="Normal" xfId="0" builtinId="0"/>
    <cellStyle name="Normal 2" xfId="3" xr:uid="{8BF98518-2ACC-4A17-9973-150EA410F01E}"/>
    <cellStyle name="Normal 2 2" xfId="1" xr:uid="{763D1984-7D81-4C48-9A05-3CC3EC56613B}"/>
    <cellStyle name="Normal 2 3" xfId="4" xr:uid="{CC01FE66-BA20-41B5-9A51-C460BD621E79}"/>
    <cellStyle name="Normal 3" xfId="2" xr:uid="{DDFF0028-3389-40F2-B004-DEB1539E625B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LY/2022-July%2018-24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July 18"/>
      <sheetName val="July 19"/>
      <sheetName val="July 20"/>
      <sheetName val="July 21"/>
      <sheetName val="July 22"/>
      <sheetName val="July 23"/>
      <sheetName val="July 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EBA1-78D1-4C0B-9059-F74559685926}">
  <dimension ref="A1:G1000"/>
  <sheetViews>
    <sheetView workbookViewId="0">
      <selection activeCell="C57" sqref="C57:C58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145</v>
      </c>
      <c r="B1" s="5" t="s">
        <v>146</v>
      </c>
      <c r="C1" s="6" t="s">
        <v>4</v>
      </c>
      <c r="D1" s="6" t="s">
        <v>6</v>
      </c>
      <c r="E1" s="6" t="s">
        <v>5</v>
      </c>
      <c r="F1" s="5" t="s">
        <v>147</v>
      </c>
    </row>
    <row r="2" spans="1:7">
      <c r="A2" s="8" t="s">
        <v>148</v>
      </c>
      <c r="B2" s="9">
        <v>1</v>
      </c>
      <c r="C2" s="9">
        <v>53</v>
      </c>
      <c r="D2" s="9" t="s">
        <v>149</v>
      </c>
      <c r="E2" s="9" t="s">
        <v>150</v>
      </c>
      <c r="F2" s="9" t="s">
        <v>151</v>
      </c>
      <c r="G2" s="10"/>
    </row>
    <row r="3" spans="1:7">
      <c r="A3" s="8" t="s">
        <v>152</v>
      </c>
      <c r="B3" s="9">
        <v>2</v>
      </c>
      <c r="C3" s="9" t="s">
        <v>153</v>
      </c>
      <c r="D3" s="9" t="s">
        <v>154</v>
      </c>
      <c r="E3" s="9" t="s">
        <v>155</v>
      </c>
      <c r="F3" s="9" t="s">
        <v>156</v>
      </c>
      <c r="G3" s="10"/>
    </row>
    <row r="4" spans="1:7" ht="45" customHeight="1">
      <c r="A4" s="11" t="s">
        <v>157</v>
      </c>
      <c r="B4" s="12">
        <v>3</v>
      </c>
      <c r="C4" s="12" t="s">
        <v>49</v>
      </c>
      <c r="D4" s="12" t="s">
        <v>158</v>
      </c>
      <c r="E4" s="12" t="s">
        <v>159</v>
      </c>
      <c r="F4" s="13" t="s">
        <v>160</v>
      </c>
      <c r="G4" s="10"/>
    </row>
    <row r="5" spans="1:7">
      <c r="A5" s="14" t="s">
        <v>161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162</v>
      </c>
      <c r="G6" s="10"/>
    </row>
    <row r="7" spans="1:7" ht="69.75" customHeight="1">
      <c r="A7" s="11" t="s">
        <v>163</v>
      </c>
      <c r="B7" s="12">
        <v>4</v>
      </c>
      <c r="C7" s="12" t="s">
        <v>164</v>
      </c>
      <c r="D7" s="12" t="s">
        <v>165</v>
      </c>
      <c r="E7" s="12" t="s">
        <v>166</v>
      </c>
      <c r="F7" s="13" t="s">
        <v>167</v>
      </c>
      <c r="G7" s="10"/>
    </row>
    <row r="8" spans="1:7">
      <c r="A8" s="20" t="s">
        <v>168</v>
      </c>
      <c r="B8" s="18"/>
      <c r="C8" s="18"/>
      <c r="D8" s="18"/>
      <c r="E8" s="18"/>
      <c r="F8" s="19" t="s">
        <v>169</v>
      </c>
      <c r="G8" s="10"/>
    </row>
    <row r="9" spans="1:7">
      <c r="A9" s="9"/>
      <c r="B9" s="9">
        <v>5</v>
      </c>
      <c r="C9" s="9">
        <v>785</v>
      </c>
      <c r="D9" s="9" t="s">
        <v>170</v>
      </c>
      <c r="E9" s="9" t="s">
        <v>171</v>
      </c>
      <c r="F9" s="9" t="s">
        <v>172</v>
      </c>
      <c r="G9" s="10"/>
    </row>
    <row r="10" spans="1:7" ht="60" customHeight="1">
      <c r="A10" s="11" t="s">
        <v>173</v>
      </c>
      <c r="B10" s="12">
        <v>6</v>
      </c>
      <c r="C10" s="12">
        <v>767</v>
      </c>
      <c r="D10" s="12" t="s">
        <v>174</v>
      </c>
      <c r="E10" s="12" t="s">
        <v>175</v>
      </c>
      <c r="F10" s="12" t="s">
        <v>176</v>
      </c>
      <c r="G10" s="10"/>
    </row>
    <row r="11" spans="1:7" ht="28.5">
      <c r="A11" s="20" t="s">
        <v>177</v>
      </c>
      <c r="B11" s="18"/>
      <c r="C11" s="18"/>
      <c r="D11" s="18"/>
      <c r="E11" s="18"/>
      <c r="F11" s="18"/>
      <c r="G11" s="10"/>
    </row>
    <row r="12" spans="1:7" ht="57" customHeight="1">
      <c r="A12" s="11" t="s">
        <v>178</v>
      </c>
      <c r="B12" s="12">
        <v>7</v>
      </c>
      <c r="C12" s="12" t="s">
        <v>179</v>
      </c>
      <c r="D12" s="12" t="s">
        <v>180</v>
      </c>
      <c r="E12" s="12" t="s">
        <v>181</v>
      </c>
      <c r="F12" s="12" t="s">
        <v>182</v>
      </c>
      <c r="G12" s="10"/>
    </row>
    <row r="13" spans="1:7">
      <c r="A13" s="20" t="s">
        <v>183</v>
      </c>
      <c r="B13" s="18"/>
      <c r="C13" s="18"/>
      <c r="D13" s="18"/>
      <c r="E13" s="18"/>
      <c r="F13" s="18"/>
      <c r="G13" s="10"/>
    </row>
    <row r="14" spans="1:7">
      <c r="A14" s="8" t="s">
        <v>184</v>
      </c>
      <c r="B14" s="9">
        <v>8</v>
      </c>
      <c r="C14" s="9" t="s">
        <v>185</v>
      </c>
      <c r="D14" s="9" t="s">
        <v>186</v>
      </c>
      <c r="E14" s="9" t="s">
        <v>187</v>
      </c>
      <c r="F14" s="9" t="s">
        <v>188</v>
      </c>
      <c r="G14" s="10"/>
    </row>
    <row r="15" spans="1:7" ht="82.5" customHeight="1">
      <c r="A15" s="11" t="s">
        <v>189</v>
      </c>
      <c r="B15" s="12">
        <v>9</v>
      </c>
      <c r="C15" s="12">
        <v>591</v>
      </c>
      <c r="D15" s="12" t="s">
        <v>190</v>
      </c>
      <c r="E15" s="12" t="s">
        <v>191</v>
      </c>
      <c r="F15" s="13" t="s">
        <v>192</v>
      </c>
      <c r="G15" s="10"/>
    </row>
    <row r="16" spans="1:7">
      <c r="A16" s="14" t="s">
        <v>193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194</v>
      </c>
      <c r="G17" s="10"/>
    </row>
    <row r="18" spans="1:7" ht="28.5">
      <c r="A18" s="8" t="s">
        <v>195</v>
      </c>
      <c r="B18" s="9">
        <v>10</v>
      </c>
      <c r="C18" s="9">
        <v>486</v>
      </c>
      <c r="D18" s="9" t="s">
        <v>196</v>
      </c>
      <c r="E18" s="9" t="s">
        <v>197</v>
      </c>
      <c r="F18" s="9" t="s">
        <v>198</v>
      </c>
      <c r="G18" s="10"/>
    </row>
    <row r="19" spans="1:7" ht="87" customHeight="1">
      <c r="A19" s="21" t="s">
        <v>199</v>
      </c>
      <c r="B19" s="12">
        <v>11</v>
      </c>
      <c r="C19" s="12">
        <v>462</v>
      </c>
      <c r="D19" s="12" t="s">
        <v>200</v>
      </c>
      <c r="E19" s="12" t="s">
        <v>201</v>
      </c>
      <c r="F19" s="13" t="s">
        <v>202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203</v>
      </c>
      <c r="G21" s="10"/>
    </row>
    <row r="22" spans="1:7" ht="15.75" customHeight="1">
      <c r="A22" s="8" t="s">
        <v>204</v>
      </c>
      <c r="B22" s="9">
        <v>12</v>
      </c>
      <c r="C22" s="9" t="s">
        <v>205</v>
      </c>
      <c r="D22" s="9" t="s">
        <v>206</v>
      </c>
      <c r="E22" s="9" t="s">
        <v>207</v>
      </c>
      <c r="F22" s="9"/>
      <c r="G22" s="10"/>
    </row>
    <row r="23" spans="1:7" ht="80.25" customHeight="1">
      <c r="A23" s="11" t="s">
        <v>208</v>
      </c>
      <c r="B23" s="12">
        <v>13</v>
      </c>
      <c r="C23" s="12">
        <v>650</v>
      </c>
      <c r="D23" s="12" t="s">
        <v>209</v>
      </c>
      <c r="E23" s="12" t="s">
        <v>210</v>
      </c>
      <c r="F23" s="12" t="s">
        <v>211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212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213</v>
      </c>
      <c r="B26" s="9">
        <v>14</v>
      </c>
      <c r="C26" s="9" t="s">
        <v>214</v>
      </c>
      <c r="D26" s="9" t="s">
        <v>215</v>
      </c>
      <c r="E26" s="9" t="s">
        <v>216</v>
      </c>
      <c r="F26" s="9" t="s">
        <v>217</v>
      </c>
      <c r="G26" s="10"/>
    </row>
    <row r="27" spans="1:7" ht="15.75" customHeight="1">
      <c r="A27" s="8" t="s">
        <v>218</v>
      </c>
      <c r="B27" s="9">
        <v>15</v>
      </c>
      <c r="C27" s="9" t="s">
        <v>219</v>
      </c>
      <c r="D27" s="9" t="s">
        <v>220</v>
      </c>
      <c r="E27" s="9" t="s">
        <v>221</v>
      </c>
      <c r="F27" s="9"/>
      <c r="G27" s="10"/>
    </row>
    <row r="28" spans="1:7" ht="15.75" customHeight="1">
      <c r="A28" s="8" t="s">
        <v>222</v>
      </c>
      <c r="B28" s="9">
        <v>16</v>
      </c>
      <c r="C28" s="9">
        <v>732</v>
      </c>
      <c r="D28" s="9" t="s">
        <v>223</v>
      </c>
      <c r="E28" s="9" t="s">
        <v>224</v>
      </c>
      <c r="F28" s="9" t="s">
        <v>225</v>
      </c>
      <c r="G28" s="10"/>
    </row>
    <row r="29" spans="1:7" ht="48.75" customHeight="1">
      <c r="A29" s="21" t="s">
        <v>226</v>
      </c>
      <c r="B29" s="12">
        <v>17</v>
      </c>
      <c r="C29" s="12" t="s">
        <v>227</v>
      </c>
      <c r="D29" s="12" t="s">
        <v>228</v>
      </c>
      <c r="E29" s="12" t="s">
        <v>229</v>
      </c>
      <c r="F29" s="13" t="s">
        <v>230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231</v>
      </c>
      <c r="G31" s="10"/>
    </row>
    <row r="32" spans="1:7" ht="45" customHeight="1">
      <c r="A32" s="11" t="s">
        <v>232</v>
      </c>
      <c r="B32" s="12">
        <v>18</v>
      </c>
      <c r="C32" s="12" t="s">
        <v>233</v>
      </c>
      <c r="D32" s="12" t="s">
        <v>234</v>
      </c>
      <c r="E32" s="12" t="s">
        <v>235</v>
      </c>
      <c r="F32" s="12" t="s">
        <v>236</v>
      </c>
      <c r="G32" s="10"/>
    </row>
    <row r="33" spans="1:7" ht="15.75" customHeight="1">
      <c r="A33" s="20" t="s">
        <v>237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238</v>
      </c>
      <c r="B34" s="9">
        <v>19</v>
      </c>
      <c r="C34" s="9" t="s">
        <v>239</v>
      </c>
      <c r="D34" s="9" t="s">
        <v>234</v>
      </c>
      <c r="E34" s="9" t="s">
        <v>240</v>
      </c>
      <c r="F34" s="9"/>
      <c r="G34" s="10"/>
    </row>
    <row r="35" spans="1:7" ht="15.75" customHeight="1">
      <c r="A35" s="8" t="s">
        <v>241</v>
      </c>
      <c r="B35" s="9">
        <v>20</v>
      </c>
      <c r="C35" s="9" t="s">
        <v>242</v>
      </c>
      <c r="D35" s="9" t="s">
        <v>243</v>
      </c>
      <c r="E35" s="9" t="s">
        <v>244</v>
      </c>
      <c r="F35" s="9"/>
      <c r="G35" s="10"/>
    </row>
    <row r="36" spans="1:7" ht="60" customHeight="1">
      <c r="A36" s="11" t="s">
        <v>245</v>
      </c>
      <c r="B36" s="12">
        <v>21</v>
      </c>
      <c r="C36" s="12">
        <v>701</v>
      </c>
      <c r="D36" s="12" t="s">
        <v>243</v>
      </c>
      <c r="E36" s="12" t="s">
        <v>246</v>
      </c>
      <c r="F36" s="12" t="s">
        <v>247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248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249</v>
      </c>
      <c r="B39" s="12">
        <v>22</v>
      </c>
      <c r="C39" s="12">
        <v>782</v>
      </c>
      <c r="D39" s="12" t="s">
        <v>250</v>
      </c>
      <c r="E39" s="12" t="s">
        <v>251</v>
      </c>
      <c r="F39" s="12" t="s">
        <v>252</v>
      </c>
      <c r="G39" s="10"/>
    </row>
    <row r="40" spans="1:7" ht="15.75" customHeight="1">
      <c r="A40" s="20" t="s">
        <v>253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254</v>
      </c>
      <c r="B41" s="9">
        <v>23</v>
      </c>
      <c r="C41" s="9" t="s">
        <v>255</v>
      </c>
      <c r="D41" s="9" t="s">
        <v>256</v>
      </c>
      <c r="E41" s="9" t="s">
        <v>257</v>
      </c>
      <c r="F41" s="9"/>
      <c r="G41" s="10"/>
    </row>
    <row r="42" spans="1:7" ht="36" customHeight="1">
      <c r="A42" s="21" t="s">
        <v>258</v>
      </c>
      <c r="B42" s="12">
        <v>24</v>
      </c>
      <c r="C42" s="12" t="s">
        <v>259</v>
      </c>
      <c r="D42" s="12" t="s">
        <v>260</v>
      </c>
      <c r="E42" s="12" t="s">
        <v>261</v>
      </c>
      <c r="F42" s="13" t="s">
        <v>262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263</v>
      </c>
      <c r="G44" s="25"/>
    </row>
    <row r="45" spans="1:7" ht="15.75" customHeight="1">
      <c r="A45" s="8" t="s">
        <v>264</v>
      </c>
      <c r="B45" s="9">
        <v>25</v>
      </c>
      <c r="C45" s="9" t="s">
        <v>265</v>
      </c>
      <c r="D45" s="9" t="s">
        <v>266</v>
      </c>
      <c r="E45" s="9" t="s">
        <v>267</v>
      </c>
      <c r="F45" s="9" t="s">
        <v>268</v>
      </c>
      <c r="G45" s="10"/>
    </row>
    <row r="46" spans="1:7" ht="60" customHeight="1">
      <c r="A46" s="11" t="s">
        <v>269</v>
      </c>
      <c r="B46" s="12">
        <v>26</v>
      </c>
      <c r="C46" s="12">
        <v>771</v>
      </c>
      <c r="D46" s="12" t="s">
        <v>270</v>
      </c>
      <c r="E46" s="12" t="s">
        <v>271</v>
      </c>
      <c r="F46" s="12" t="s">
        <v>272</v>
      </c>
      <c r="G46" s="23"/>
    </row>
    <row r="47" spans="1:7" ht="15.75" customHeight="1">
      <c r="A47" s="20" t="s">
        <v>273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274</v>
      </c>
      <c r="B48" s="9">
        <v>27</v>
      </c>
      <c r="C48" s="9" t="s">
        <v>275</v>
      </c>
      <c r="D48" s="9" t="s">
        <v>276</v>
      </c>
      <c r="E48" s="9" t="s">
        <v>277</v>
      </c>
      <c r="F48" s="9" t="s">
        <v>278</v>
      </c>
      <c r="G48" s="10"/>
    </row>
    <row r="49" spans="1:7" ht="15.75" customHeight="1">
      <c r="A49" s="8" t="s">
        <v>279</v>
      </c>
      <c r="B49" s="9">
        <v>28</v>
      </c>
      <c r="C49" s="9" t="s">
        <v>280</v>
      </c>
      <c r="D49" s="9" t="s">
        <v>281</v>
      </c>
      <c r="E49" s="9" t="s">
        <v>282</v>
      </c>
      <c r="F49" s="9" t="s">
        <v>283</v>
      </c>
      <c r="G49" s="10"/>
    </row>
    <row r="50" spans="1:7" ht="15.75" customHeight="1">
      <c r="A50" s="8" t="s">
        <v>284</v>
      </c>
      <c r="B50" s="9">
        <v>29</v>
      </c>
      <c r="C50" s="9">
        <v>451</v>
      </c>
      <c r="D50" s="9" t="s">
        <v>285</v>
      </c>
      <c r="E50" s="9" t="s">
        <v>286</v>
      </c>
      <c r="F50" s="9">
        <v>9277301453</v>
      </c>
      <c r="G50" s="10"/>
    </row>
    <row r="51" spans="1:7" ht="112.5" customHeight="1">
      <c r="A51" s="21" t="s">
        <v>287</v>
      </c>
      <c r="B51" s="12">
        <v>30</v>
      </c>
      <c r="C51" s="12">
        <v>763</v>
      </c>
      <c r="D51" s="12" t="s">
        <v>288</v>
      </c>
      <c r="E51" s="12" t="s">
        <v>289</v>
      </c>
      <c r="F51" s="13" t="s">
        <v>290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291</v>
      </c>
      <c r="G53" s="25"/>
    </row>
    <row r="54" spans="1:7" ht="15.75" customHeight="1">
      <c r="A54" s="8" t="s">
        <v>292</v>
      </c>
      <c r="B54" s="9">
        <v>31</v>
      </c>
      <c r="C54" s="9">
        <v>772</v>
      </c>
      <c r="D54" s="9" t="s">
        <v>293</v>
      </c>
      <c r="E54" s="9" t="s">
        <v>294</v>
      </c>
      <c r="F54" s="9" t="s">
        <v>295</v>
      </c>
      <c r="G54" s="10"/>
    </row>
    <row r="55" spans="1:7" ht="15.75" customHeight="1">
      <c r="A55" s="8" t="s">
        <v>296</v>
      </c>
      <c r="B55" s="9">
        <v>32</v>
      </c>
      <c r="C55" s="9" t="s">
        <v>297</v>
      </c>
      <c r="D55" s="9" t="s">
        <v>298</v>
      </c>
      <c r="E55" s="9" t="s">
        <v>299</v>
      </c>
      <c r="F55" s="9" t="s">
        <v>300</v>
      </c>
      <c r="G55" s="10"/>
    </row>
    <row r="56" spans="1:7" ht="15.75" customHeight="1">
      <c r="A56" s="8" t="s">
        <v>301</v>
      </c>
      <c r="B56" s="9">
        <v>33</v>
      </c>
      <c r="C56" s="9" t="s">
        <v>302</v>
      </c>
      <c r="D56" s="9" t="s">
        <v>303</v>
      </c>
      <c r="E56" s="9" t="s">
        <v>304</v>
      </c>
      <c r="F56" s="9" t="s">
        <v>305</v>
      </c>
      <c r="G56" s="10"/>
    </row>
    <row r="57" spans="1:7" ht="15.75" customHeight="1">
      <c r="A57" s="11" t="s">
        <v>306</v>
      </c>
      <c r="B57" s="12">
        <v>34</v>
      </c>
      <c r="C57" s="12" t="s">
        <v>307</v>
      </c>
      <c r="D57" s="12" t="s">
        <v>308</v>
      </c>
      <c r="E57" s="12" t="s">
        <v>309</v>
      </c>
      <c r="F57" s="12" t="s">
        <v>310</v>
      </c>
      <c r="G57" s="23"/>
    </row>
    <row r="58" spans="1:7" ht="15.75" customHeight="1">
      <c r="A58" s="20" t="s">
        <v>311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312</v>
      </c>
      <c r="B59" s="9">
        <v>35</v>
      </c>
      <c r="C59" s="9">
        <v>113</v>
      </c>
      <c r="D59" s="9" t="s">
        <v>313</v>
      </c>
      <c r="E59" s="9" t="s">
        <v>181</v>
      </c>
      <c r="F59" s="9" t="s">
        <v>314</v>
      </c>
      <c r="G59" s="10"/>
    </row>
    <row r="60" spans="1:7" ht="15.75" customHeight="1">
      <c r="A60" s="8" t="s">
        <v>315</v>
      </c>
      <c r="B60" s="9">
        <v>36</v>
      </c>
      <c r="C60" s="9" t="s">
        <v>316</v>
      </c>
      <c r="D60" s="9" t="s">
        <v>313</v>
      </c>
      <c r="E60" s="9" t="s">
        <v>317</v>
      </c>
      <c r="F60" s="9" t="s">
        <v>318</v>
      </c>
      <c r="G60" s="10"/>
    </row>
    <row r="61" spans="1:7" ht="15.75" customHeight="1">
      <c r="A61" s="8" t="s">
        <v>319</v>
      </c>
      <c r="B61" s="9">
        <v>37</v>
      </c>
      <c r="C61" s="9">
        <v>186</v>
      </c>
      <c r="D61" s="9" t="s">
        <v>320</v>
      </c>
      <c r="E61" s="9" t="s">
        <v>321</v>
      </c>
      <c r="F61" s="9">
        <v>9177963893</v>
      </c>
      <c r="G61" s="10"/>
    </row>
    <row r="62" spans="1:7" ht="45" customHeight="1">
      <c r="A62" s="11" t="s">
        <v>322</v>
      </c>
      <c r="B62" s="12">
        <v>38</v>
      </c>
      <c r="C62" s="12">
        <v>112</v>
      </c>
      <c r="D62" s="12" t="s">
        <v>323</v>
      </c>
      <c r="E62" s="12" t="s">
        <v>324</v>
      </c>
      <c r="F62" s="12" t="s">
        <v>325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326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327</v>
      </c>
      <c r="B65" s="9">
        <v>39</v>
      </c>
      <c r="C65" s="9" t="s">
        <v>328</v>
      </c>
      <c r="D65" s="9" t="s">
        <v>329</v>
      </c>
      <c r="E65" s="9" t="s">
        <v>330</v>
      </c>
      <c r="F65" s="9" t="s">
        <v>331</v>
      </c>
      <c r="G65" s="10"/>
    </row>
    <row r="66" spans="1:7" ht="15.75" customHeight="1">
      <c r="A66" s="8" t="s">
        <v>332</v>
      </c>
      <c r="B66" s="9">
        <v>40</v>
      </c>
      <c r="C66" s="9">
        <v>681</v>
      </c>
      <c r="D66" s="9" t="s">
        <v>333</v>
      </c>
      <c r="E66" s="9" t="s">
        <v>140</v>
      </c>
      <c r="F66" s="9" t="s">
        <v>334</v>
      </c>
      <c r="G66" s="10"/>
    </row>
    <row r="67" spans="1:7" ht="15.75" customHeight="1">
      <c r="A67" s="8" t="s">
        <v>335</v>
      </c>
      <c r="B67" s="9">
        <v>41</v>
      </c>
      <c r="C67" s="9">
        <v>140</v>
      </c>
      <c r="D67" s="9" t="s">
        <v>336</v>
      </c>
      <c r="E67" s="9" t="s">
        <v>337</v>
      </c>
      <c r="F67" s="9" t="s">
        <v>338</v>
      </c>
      <c r="G67" s="10"/>
    </row>
    <row r="68" spans="1:7" ht="15.75" customHeight="1">
      <c r="A68" s="8" t="s">
        <v>339</v>
      </c>
      <c r="B68" s="9">
        <v>42</v>
      </c>
      <c r="C68" s="9">
        <v>660</v>
      </c>
      <c r="D68" s="9" t="s">
        <v>340</v>
      </c>
      <c r="E68" s="9" t="s">
        <v>341</v>
      </c>
      <c r="F68" s="9" t="s">
        <v>342</v>
      </c>
      <c r="G68" s="10"/>
    </row>
    <row r="69" spans="1:7" ht="15.75" customHeight="1">
      <c r="A69" s="8" t="s">
        <v>343</v>
      </c>
      <c r="B69" s="9">
        <v>43</v>
      </c>
      <c r="C69" s="9" t="s">
        <v>344</v>
      </c>
      <c r="D69" s="9" t="s">
        <v>345</v>
      </c>
      <c r="E69" s="9" t="s">
        <v>346</v>
      </c>
      <c r="F69" s="9"/>
      <c r="G69" s="10"/>
    </row>
    <row r="70" spans="1:7" ht="15.75" customHeight="1">
      <c r="A70" s="8" t="s">
        <v>347</v>
      </c>
      <c r="B70" s="9">
        <v>44</v>
      </c>
      <c r="C70" s="9" t="s">
        <v>348</v>
      </c>
      <c r="D70" s="9" t="s">
        <v>349</v>
      </c>
      <c r="E70" s="9" t="s">
        <v>350</v>
      </c>
      <c r="F70" s="9" t="s">
        <v>351</v>
      </c>
      <c r="G70" s="10"/>
    </row>
    <row r="71" spans="1:7" ht="60" customHeight="1">
      <c r="A71" s="11" t="s">
        <v>352</v>
      </c>
      <c r="B71" s="12">
        <v>45</v>
      </c>
      <c r="C71" s="12">
        <v>698</v>
      </c>
      <c r="D71" s="12" t="s">
        <v>353</v>
      </c>
      <c r="E71" s="12" t="s">
        <v>354</v>
      </c>
      <c r="F71" s="12" t="s">
        <v>355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356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357</v>
      </c>
      <c r="B74" s="9">
        <v>46</v>
      </c>
      <c r="C74" s="9" t="s">
        <v>358</v>
      </c>
      <c r="D74" s="9" t="s">
        <v>359</v>
      </c>
      <c r="E74" s="9" t="s">
        <v>360</v>
      </c>
      <c r="F74" s="9" t="s">
        <v>361</v>
      </c>
      <c r="G74" s="10"/>
    </row>
    <row r="75" spans="1:7" ht="60" customHeight="1">
      <c r="A75" s="11" t="s">
        <v>362</v>
      </c>
      <c r="B75" s="12">
        <v>47</v>
      </c>
      <c r="C75" s="12">
        <v>723</v>
      </c>
      <c r="D75" s="12" t="s">
        <v>363</v>
      </c>
      <c r="E75" s="12" t="s">
        <v>364</v>
      </c>
      <c r="F75" s="12" t="s">
        <v>365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366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367</v>
      </c>
      <c r="B78" s="9">
        <v>48</v>
      </c>
      <c r="C78" s="9">
        <v>747</v>
      </c>
      <c r="D78" s="9" t="s">
        <v>368</v>
      </c>
      <c r="E78" s="9" t="s">
        <v>369</v>
      </c>
      <c r="F78" s="9">
        <v>9175121692</v>
      </c>
      <c r="G78" s="10"/>
    </row>
    <row r="79" spans="1:7" ht="54.75" customHeight="1">
      <c r="A79" s="11" t="s">
        <v>370</v>
      </c>
      <c r="B79" s="12">
        <v>49</v>
      </c>
      <c r="C79" s="12" t="s">
        <v>371</v>
      </c>
      <c r="D79" s="12" t="s">
        <v>372</v>
      </c>
      <c r="E79" s="12" t="s">
        <v>373</v>
      </c>
      <c r="F79" s="12" t="s">
        <v>374</v>
      </c>
      <c r="G79" s="23"/>
    </row>
    <row r="80" spans="1:7" ht="15.75" customHeight="1">
      <c r="A80" s="20" t="s">
        <v>375</v>
      </c>
      <c r="B80" s="18"/>
      <c r="C80" s="18"/>
      <c r="D80" s="18"/>
      <c r="E80" s="18"/>
      <c r="F80" s="18"/>
      <c r="G80" s="25"/>
    </row>
    <row r="81" spans="1:7" ht="60" customHeight="1">
      <c r="A81" s="11" t="s">
        <v>376</v>
      </c>
      <c r="B81" s="12">
        <v>50</v>
      </c>
      <c r="C81" s="12">
        <v>744</v>
      </c>
      <c r="D81" s="12" t="s">
        <v>377</v>
      </c>
      <c r="E81" s="12" t="s">
        <v>378</v>
      </c>
      <c r="F81" s="12"/>
      <c r="G81" s="23"/>
    </row>
    <row r="82" spans="1:7" ht="15.75" customHeight="1">
      <c r="A82" s="20" t="s">
        <v>379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380</v>
      </c>
      <c r="B83" s="9">
        <v>51</v>
      </c>
      <c r="C83" s="9" t="s">
        <v>381</v>
      </c>
      <c r="D83" s="9" t="s">
        <v>382</v>
      </c>
      <c r="E83" s="9" t="s">
        <v>383</v>
      </c>
      <c r="F83" s="9"/>
      <c r="G83" s="10"/>
    </row>
    <row r="84" spans="1:7" ht="15.75" customHeight="1">
      <c r="A84" s="8" t="s">
        <v>384</v>
      </c>
      <c r="B84" s="9">
        <v>52</v>
      </c>
      <c r="C84" s="9" t="s">
        <v>385</v>
      </c>
      <c r="D84" s="9" t="s">
        <v>386</v>
      </c>
      <c r="E84" s="9" t="s">
        <v>387</v>
      </c>
      <c r="F84" s="9" t="s">
        <v>388</v>
      </c>
      <c r="G84" s="10"/>
    </row>
    <row r="85" spans="1:7" ht="127.5" customHeight="1">
      <c r="A85" s="21" t="s">
        <v>389</v>
      </c>
      <c r="B85" s="12">
        <v>53</v>
      </c>
      <c r="C85" s="12" t="s">
        <v>390</v>
      </c>
      <c r="D85" s="12" t="s">
        <v>74</v>
      </c>
      <c r="E85" s="12" t="s">
        <v>73</v>
      </c>
      <c r="F85" s="13" t="s">
        <v>391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392</v>
      </c>
      <c r="G86" s="25"/>
    </row>
    <row r="87" spans="1:7" ht="15.75" customHeight="1">
      <c r="A87" s="8" t="s">
        <v>393</v>
      </c>
      <c r="B87" s="9">
        <v>54</v>
      </c>
      <c r="C87" s="9">
        <v>673</v>
      </c>
      <c r="D87" s="9" t="s">
        <v>394</v>
      </c>
      <c r="E87" s="9" t="s">
        <v>395</v>
      </c>
      <c r="F87" s="9"/>
      <c r="G87" s="10"/>
    </row>
    <row r="88" spans="1:7" ht="15.75" customHeight="1">
      <c r="A88" s="8" t="s">
        <v>396</v>
      </c>
      <c r="B88" s="9">
        <v>55</v>
      </c>
      <c r="C88" s="9">
        <v>616</v>
      </c>
      <c r="D88" s="9" t="s">
        <v>397</v>
      </c>
      <c r="E88" s="9" t="s">
        <v>398</v>
      </c>
      <c r="F88" s="9" t="s">
        <v>399</v>
      </c>
      <c r="G88" s="10"/>
    </row>
    <row r="89" spans="1:7" ht="60" customHeight="1">
      <c r="A89" s="11" t="s">
        <v>400</v>
      </c>
      <c r="B89" s="12">
        <v>56</v>
      </c>
      <c r="C89" s="12">
        <v>269</v>
      </c>
      <c r="D89" s="12" t="s">
        <v>141</v>
      </c>
      <c r="E89" s="12" t="s">
        <v>140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401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402</v>
      </c>
      <c r="D92" s="9" t="s">
        <v>403</v>
      </c>
      <c r="E92" s="9" t="s">
        <v>404</v>
      </c>
      <c r="F92" s="9"/>
      <c r="G92" s="9"/>
    </row>
    <row r="93" spans="1:7" ht="60" customHeight="1">
      <c r="A93" s="11" t="s">
        <v>405</v>
      </c>
      <c r="B93" s="12">
        <v>58</v>
      </c>
      <c r="C93" s="12">
        <v>152</v>
      </c>
      <c r="D93" s="12" t="s">
        <v>406</v>
      </c>
      <c r="E93" s="12" t="s">
        <v>407</v>
      </c>
      <c r="F93" s="12" t="s">
        <v>408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409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410</v>
      </c>
      <c r="B96" s="12">
        <v>59</v>
      </c>
      <c r="C96" s="12">
        <v>373</v>
      </c>
      <c r="D96" s="12" t="s">
        <v>411</v>
      </c>
      <c r="E96" s="12" t="s">
        <v>412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413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414</v>
      </c>
      <c r="B99" s="9">
        <v>60</v>
      </c>
      <c r="C99" s="9" t="s">
        <v>415</v>
      </c>
      <c r="D99" s="9" t="s">
        <v>416</v>
      </c>
      <c r="E99" s="9" t="s">
        <v>417</v>
      </c>
      <c r="F99" s="9"/>
      <c r="G99" s="10"/>
    </row>
    <row r="100" spans="1:7" ht="15.75" customHeight="1">
      <c r="A100" s="8" t="s">
        <v>418</v>
      </c>
      <c r="B100" s="9">
        <v>61</v>
      </c>
      <c r="C100" s="9">
        <v>769</v>
      </c>
      <c r="D100" s="9" t="s">
        <v>419</v>
      </c>
      <c r="E100" s="9" t="s">
        <v>420</v>
      </c>
      <c r="F100" s="9" t="s">
        <v>421</v>
      </c>
      <c r="G100" s="10"/>
    </row>
    <row r="101" spans="1:7" ht="45" customHeight="1">
      <c r="A101" s="11" t="s">
        <v>422</v>
      </c>
      <c r="B101" s="12">
        <v>62</v>
      </c>
      <c r="C101" s="12" t="s">
        <v>45</v>
      </c>
      <c r="D101" s="12" t="s">
        <v>423</v>
      </c>
      <c r="E101" s="12" t="s">
        <v>234</v>
      </c>
      <c r="F101" s="12">
        <v>9215815269</v>
      </c>
      <c r="G101" s="23"/>
    </row>
    <row r="102" spans="1:7" ht="15.75" customHeight="1">
      <c r="A102" s="20" t="s">
        <v>424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425</v>
      </c>
      <c r="B103" s="9">
        <v>63</v>
      </c>
      <c r="C103" s="9" t="s">
        <v>426</v>
      </c>
      <c r="D103" s="9" t="s">
        <v>427</v>
      </c>
      <c r="E103" s="9" t="s">
        <v>428</v>
      </c>
      <c r="F103" s="9" t="s">
        <v>429</v>
      </c>
      <c r="G103" s="10"/>
    </row>
    <row r="104" spans="1:7" ht="60" customHeight="1">
      <c r="A104" s="11" t="s">
        <v>430</v>
      </c>
      <c r="B104" s="12">
        <v>64</v>
      </c>
      <c r="C104" s="12">
        <v>722</v>
      </c>
      <c r="D104" s="12" t="s">
        <v>431</v>
      </c>
      <c r="E104" s="12" t="s">
        <v>76</v>
      </c>
      <c r="F104" s="12" t="s">
        <v>432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433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434</v>
      </c>
      <c r="B107" s="12">
        <v>65</v>
      </c>
      <c r="C107" s="12">
        <v>585</v>
      </c>
      <c r="D107" s="12" t="s">
        <v>435</v>
      </c>
      <c r="E107" s="12" t="s">
        <v>436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437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438</v>
      </c>
      <c r="B110" s="12">
        <v>66</v>
      </c>
      <c r="C110" s="12" t="s">
        <v>439</v>
      </c>
      <c r="D110" s="12" t="s">
        <v>440</v>
      </c>
      <c r="E110" s="12" t="s">
        <v>441</v>
      </c>
      <c r="F110" s="12" t="s">
        <v>442</v>
      </c>
      <c r="G110" s="23"/>
    </row>
    <row r="111" spans="1:7" ht="15.75" customHeight="1">
      <c r="A111" s="20" t="s">
        <v>443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444</v>
      </c>
      <c r="B112" s="12">
        <v>67</v>
      </c>
      <c r="C112" s="12">
        <v>663</v>
      </c>
      <c r="D112" s="12" t="s">
        <v>445</v>
      </c>
      <c r="E112" s="12" t="s">
        <v>446</v>
      </c>
      <c r="F112" s="12" t="s">
        <v>447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448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449</v>
      </c>
      <c r="B115" s="12">
        <v>68</v>
      </c>
      <c r="C115" s="12" t="s">
        <v>450</v>
      </c>
      <c r="D115" s="12" t="s">
        <v>451</v>
      </c>
      <c r="E115" s="12" t="s">
        <v>126</v>
      </c>
      <c r="F115" s="12">
        <v>9451366551</v>
      </c>
      <c r="G115" s="23"/>
    </row>
    <row r="116" spans="1:7" ht="15.75" customHeight="1">
      <c r="A116" s="20" t="s">
        <v>452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453</v>
      </c>
      <c r="B117" s="12">
        <v>69</v>
      </c>
      <c r="C117" s="12">
        <v>546</v>
      </c>
      <c r="D117" s="12" t="s">
        <v>454</v>
      </c>
      <c r="E117" s="12" t="s">
        <v>455</v>
      </c>
      <c r="F117" s="12" t="s">
        <v>456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457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458</v>
      </c>
      <c r="B120" s="12">
        <v>70</v>
      </c>
      <c r="C120" s="12">
        <v>638</v>
      </c>
      <c r="D120" s="12" t="s">
        <v>454</v>
      </c>
      <c r="E120" s="12" t="s">
        <v>459</v>
      </c>
      <c r="F120" s="12" t="s">
        <v>460</v>
      </c>
      <c r="G120" s="23"/>
    </row>
    <row r="121" spans="1:7" ht="15.75" customHeight="1">
      <c r="A121" s="20" t="s">
        <v>461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462</v>
      </c>
      <c r="B122" s="9">
        <v>71</v>
      </c>
      <c r="C122" s="9">
        <v>248</v>
      </c>
      <c r="D122" s="9" t="s">
        <v>454</v>
      </c>
      <c r="E122" s="9" t="s">
        <v>463</v>
      </c>
      <c r="F122" s="9" t="s">
        <v>464</v>
      </c>
      <c r="G122" s="10"/>
    </row>
    <row r="123" spans="1:7" ht="45" customHeight="1">
      <c r="A123" s="11" t="s">
        <v>465</v>
      </c>
      <c r="B123" s="12">
        <v>72</v>
      </c>
      <c r="C123" s="12" t="s">
        <v>466</v>
      </c>
      <c r="D123" s="12" t="s">
        <v>467</v>
      </c>
      <c r="E123" s="12" t="s">
        <v>468</v>
      </c>
      <c r="F123" s="13" t="s">
        <v>469</v>
      </c>
      <c r="G123" s="23"/>
    </row>
    <row r="124" spans="1:7" ht="15.75" customHeight="1">
      <c r="A124" s="14" t="s">
        <v>470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471</v>
      </c>
      <c r="G125" s="17"/>
    </row>
    <row r="126" spans="1:7" ht="15.75" customHeight="1">
      <c r="A126" s="8" t="s">
        <v>472</v>
      </c>
      <c r="B126" s="9">
        <v>73</v>
      </c>
      <c r="C126" s="9">
        <v>719</v>
      </c>
      <c r="D126" s="9" t="s">
        <v>473</v>
      </c>
      <c r="E126" s="9" t="s">
        <v>474</v>
      </c>
      <c r="F126" s="9" t="s">
        <v>475</v>
      </c>
      <c r="G126" s="10"/>
    </row>
    <row r="127" spans="1:7" ht="60" customHeight="1">
      <c r="A127" s="11" t="s">
        <v>476</v>
      </c>
      <c r="B127" s="12">
        <v>74</v>
      </c>
      <c r="C127" s="12">
        <v>529</v>
      </c>
      <c r="D127" s="12" t="s">
        <v>477</v>
      </c>
      <c r="E127" s="12" t="s">
        <v>478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479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480</v>
      </c>
      <c r="B130" s="12">
        <v>75</v>
      </c>
      <c r="C130" s="12">
        <v>696</v>
      </c>
      <c r="D130" s="12" t="s">
        <v>481</v>
      </c>
      <c r="E130" s="12" t="s">
        <v>455</v>
      </c>
      <c r="F130" s="12"/>
      <c r="G130" s="23"/>
    </row>
    <row r="131" spans="1:7" ht="15.75" customHeight="1">
      <c r="A131" s="20" t="s">
        <v>482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483</v>
      </c>
      <c r="B132" s="9">
        <v>76</v>
      </c>
      <c r="C132" s="9">
        <v>514</v>
      </c>
      <c r="D132" s="9" t="s">
        <v>484</v>
      </c>
      <c r="E132" s="9" t="s">
        <v>485</v>
      </c>
      <c r="F132" s="9">
        <v>9283563263</v>
      </c>
      <c r="G132" s="10"/>
    </row>
    <row r="133" spans="1:7" ht="60" customHeight="1">
      <c r="A133" s="11" t="s">
        <v>486</v>
      </c>
      <c r="B133" s="12">
        <v>77</v>
      </c>
      <c r="C133" s="12">
        <v>721</v>
      </c>
      <c r="D133" s="12" t="s">
        <v>487</v>
      </c>
      <c r="E133" s="12" t="s">
        <v>488</v>
      </c>
      <c r="F133" s="13" t="s">
        <v>489</v>
      </c>
      <c r="G133" s="23"/>
    </row>
    <row r="134" spans="1:7" ht="15.75" customHeight="1">
      <c r="A134" s="14" t="s">
        <v>490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491</v>
      </c>
      <c r="G135" s="17"/>
    </row>
    <row r="136" spans="1:7" ht="60" customHeight="1">
      <c r="A136" s="11" t="s">
        <v>492</v>
      </c>
      <c r="B136" s="12">
        <v>78</v>
      </c>
      <c r="C136" s="12">
        <v>783</v>
      </c>
      <c r="D136" s="12" t="s">
        <v>493</v>
      </c>
      <c r="E136" s="12" t="s">
        <v>494</v>
      </c>
      <c r="F136" s="12" t="s">
        <v>495</v>
      </c>
      <c r="G136" s="23"/>
    </row>
    <row r="137" spans="1:7" ht="15.75" customHeight="1">
      <c r="A137" s="20" t="s">
        <v>496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497</v>
      </c>
      <c r="B138" s="12">
        <v>79</v>
      </c>
      <c r="C138" s="12">
        <v>724</v>
      </c>
      <c r="D138" s="12" t="s">
        <v>498</v>
      </c>
      <c r="E138" s="12" t="s">
        <v>499</v>
      </c>
      <c r="F138" s="12" t="s">
        <v>500</v>
      </c>
      <c r="G138" s="23"/>
    </row>
    <row r="139" spans="1:7" ht="15.75" customHeight="1">
      <c r="A139" s="20" t="s">
        <v>501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502</v>
      </c>
      <c r="B140" s="9">
        <v>80</v>
      </c>
      <c r="C140" s="9" t="s">
        <v>503</v>
      </c>
      <c r="D140" s="9" t="s">
        <v>504</v>
      </c>
      <c r="E140" s="9" t="s">
        <v>505</v>
      </c>
      <c r="F140" s="9"/>
      <c r="G140" s="10"/>
    </row>
    <row r="141" spans="1:7" ht="15.75" customHeight="1">
      <c r="A141" s="8" t="s">
        <v>506</v>
      </c>
      <c r="B141" s="9">
        <v>81</v>
      </c>
      <c r="C141" s="9" t="s">
        <v>507</v>
      </c>
      <c r="D141" s="9" t="s">
        <v>504</v>
      </c>
      <c r="E141" s="9" t="s">
        <v>508</v>
      </c>
      <c r="F141" s="9" t="s">
        <v>509</v>
      </c>
      <c r="G141" s="10"/>
    </row>
    <row r="142" spans="1:7" ht="15.75" customHeight="1">
      <c r="A142" s="8" t="s">
        <v>510</v>
      </c>
      <c r="B142" s="9">
        <v>82</v>
      </c>
      <c r="C142" s="9" t="s">
        <v>511</v>
      </c>
      <c r="D142" s="9" t="s">
        <v>504</v>
      </c>
      <c r="E142" s="9" t="s">
        <v>512</v>
      </c>
      <c r="F142" s="9" t="s">
        <v>513</v>
      </c>
      <c r="G142" s="10"/>
    </row>
    <row r="143" spans="1:7" ht="15.75" customHeight="1">
      <c r="A143" s="8" t="s">
        <v>514</v>
      </c>
      <c r="B143" s="9">
        <v>83</v>
      </c>
      <c r="C143" s="9" t="s">
        <v>515</v>
      </c>
      <c r="D143" s="9" t="s">
        <v>516</v>
      </c>
      <c r="E143" s="9" t="s">
        <v>517</v>
      </c>
      <c r="F143" s="9" t="s">
        <v>518</v>
      </c>
      <c r="G143" s="10"/>
    </row>
    <row r="144" spans="1:7" ht="60" customHeight="1">
      <c r="A144" s="11" t="s">
        <v>519</v>
      </c>
      <c r="B144" s="12">
        <v>84</v>
      </c>
      <c r="C144" s="12">
        <v>766</v>
      </c>
      <c r="D144" s="12" t="s">
        <v>520</v>
      </c>
      <c r="E144" s="12" t="s">
        <v>521</v>
      </c>
      <c r="F144" s="12" t="s">
        <v>522</v>
      </c>
      <c r="G144" s="23"/>
    </row>
    <row r="145" spans="1:7" ht="15.75" customHeight="1">
      <c r="A145" s="20" t="s">
        <v>523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524</v>
      </c>
      <c r="B146" s="12">
        <v>85</v>
      </c>
      <c r="C146" s="12">
        <v>144</v>
      </c>
      <c r="D146" s="12" t="s">
        <v>525</v>
      </c>
      <c r="E146" s="12" t="s">
        <v>526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527</v>
      </c>
      <c r="G148" s="25"/>
    </row>
    <row r="149" spans="1:7" ht="82.5" customHeight="1">
      <c r="A149" s="11" t="s">
        <v>528</v>
      </c>
      <c r="B149" s="12">
        <v>86</v>
      </c>
      <c r="C149" s="12">
        <v>749</v>
      </c>
      <c r="D149" s="12" t="s">
        <v>529</v>
      </c>
      <c r="E149" s="12" t="s">
        <v>530</v>
      </c>
      <c r="F149" s="12" t="s">
        <v>531</v>
      </c>
      <c r="G149" s="23"/>
    </row>
    <row r="150" spans="1:7" ht="15.75" customHeight="1">
      <c r="A150" s="20" t="s">
        <v>532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533</v>
      </c>
      <c r="B151" s="9">
        <v>87</v>
      </c>
      <c r="C151" s="9" t="s">
        <v>534</v>
      </c>
      <c r="D151" s="9" t="s">
        <v>535</v>
      </c>
      <c r="E151" s="9" t="s">
        <v>536</v>
      </c>
      <c r="F151" s="9">
        <v>9064962723</v>
      </c>
      <c r="G151" s="10"/>
    </row>
    <row r="152" spans="1:7" ht="15.75" customHeight="1">
      <c r="A152" s="8" t="s">
        <v>537</v>
      </c>
      <c r="B152" s="9">
        <v>88</v>
      </c>
      <c r="C152" s="9" t="s">
        <v>538</v>
      </c>
      <c r="D152" s="9" t="s">
        <v>539</v>
      </c>
      <c r="E152" s="9" t="s">
        <v>540</v>
      </c>
      <c r="F152" s="9">
        <v>9172752550</v>
      </c>
      <c r="G152" s="10"/>
    </row>
    <row r="153" spans="1:7" ht="15.75" customHeight="1">
      <c r="A153" s="8" t="s">
        <v>541</v>
      </c>
      <c r="B153" s="9">
        <v>89</v>
      </c>
      <c r="C153" s="9" t="s">
        <v>542</v>
      </c>
      <c r="D153" s="9" t="s">
        <v>543</v>
      </c>
      <c r="E153" s="9" t="s">
        <v>544</v>
      </c>
      <c r="F153" s="9" t="s">
        <v>545</v>
      </c>
      <c r="G153" s="10"/>
    </row>
    <row r="154" spans="1:7" ht="45" customHeight="1">
      <c r="A154" s="11" t="s">
        <v>546</v>
      </c>
      <c r="B154" s="12">
        <v>90</v>
      </c>
      <c r="C154" s="12">
        <v>768</v>
      </c>
      <c r="D154" s="12" t="s">
        <v>547</v>
      </c>
      <c r="E154" s="12" t="s">
        <v>548</v>
      </c>
      <c r="F154" s="12" t="s">
        <v>549</v>
      </c>
      <c r="G154" s="23"/>
    </row>
    <row r="155" spans="1:7" ht="15.75" customHeight="1">
      <c r="A155" s="20" t="s">
        <v>550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551</v>
      </c>
      <c r="B156" s="12">
        <v>91</v>
      </c>
      <c r="C156" s="12" t="s">
        <v>552</v>
      </c>
      <c r="D156" s="12" t="s">
        <v>553</v>
      </c>
      <c r="E156" s="12" t="s">
        <v>554</v>
      </c>
      <c r="F156" s="12" t="s">
        <v>555</v>
      </c>
      <c r="G156" s="23"/>
    </row>
    <row r="157" spans="1:7" ht="15.75" customHeight="1">
      <c r="A157" s="20" t="s">
        <v>556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557</v>
      </c>
      <c r="B158" s="9">
        <v>92</v>
      </c>
      <c r="C158" s="9">
        <v>311</v>
      </c>
      <c r="D158" s="9" t="s">
        <v>558</v>
      </c>
      <c r="E158" s="9" t="s">
        <v>559</v>
      </c>
      <c r="F158" s="9" t="s">
        <v>560</v>
      </c>
      <c r="G158" s="10"/>
    </row>
    <row r="159" spans="1:7" ht="15.75" customHeight="1">
      <c r="A159" s="9"/>
      <c r="B159" s="9">
        <v>93</v>
      </c>
      <c r="C159" s="9" t="s">
        <v>561</v>
      </c>
      <c r="D159" s="9" t="s">
        <v>562</v>
      </c>
      <c r="E159" s="9" t="s">
        <v>563</v>
      </c>
      <c r="F159" s="9"/>
      <c r="G159" s="9"/>
    </row>
    <row r="160" spans="1:7" ht="60" customHeight="1">
      <c r="A160" s="11" t="s">
        <v>564</v>
      </c>
      <c r="B160" s="12">
        <v>94</v>
      </c>
      <c r="C160" s="12">
        <v>750</v>
      </c>
      <c r="D160" s="12" t="s">
        <v>565</v>
      </c>
      <c r="E160" s="12" t="s">
        <v>566</v>
      </c>
      <c r="F160" s="12" t="s">
        <v>567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568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569</v>
      </c>
      <c r="B163" s="9">
        <v>95</v>
      </c>
      <c r="C163" s="9" t="s">
        <v>570</v>
      </c>
      <c r="D163" s="9" t="s">
        <v>571</v>
      </c>
      <c r="E163" s="9" t="s">
        <v>572</v>
      </c>
      <c r="F163" s="9" t="s">
        <v>573</v>
      </c>
      <c r="G163" s="10"/>
    </row>
    <row r="164" spans="1:7" ht="15.75" customHeight="1">
      <c r="A164" s="8" t="s">
        <v>574</v>
      </c>
      <c r="B164" s="9">
        <v>96</v>
      </c>
      <c r="C164" s="9" t="s">
        <v>575</v>
      </c>
      <c r="D164" s="9" t="s">
        <v>576</v>
      </c>
      <c r="E164" s="9" t="s">
        <v>577</v>
      </c>
      <c r="F164" s="9">
        <v>9175403765</v>
      </c>
      <c r="G164" s="10"/>
    </row>
    <row r="165" spans="1:7" ht="15.75" customHeight="1">
      <c r="A165" s="8" t="s">
        <v>578</v>
      </c>
      <c r="B165" s="9">
        <v>97</v>
      </c>
      <c r="C165" s="9" t="s">
        <v>579</v>
      </c>
      <c r="D165" s="9" t="s">
        <v>580</v>
      </c>
      <c r="E165" s="9" t="s">
        <v>581</v>
      </c>
      <c r="F165" s="9" t="s">
        <v>582</v>
      </c>
      <c r="G165" s="10"/>
    </row>
    <row r="166" spans="1:7" ht="60" customHeight="1">
      <c r="A166" s="11" t="s">
        <v>583</v>
      </c>
      <c r="B166" s="12">
        <v>98</v>
      </c>
      <c r="C166" s="12">
        <v>734</v>
      </c>
      <c r="D166" s="12" t="s">
        <v>584</v>
      </c>
      <c r="E166" s="12" t="s">
        <v>585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586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587</v>
      </c>
      <c r="B169" s="12">
        <v>99</v>
      </c>
      <c r="C169" s="12" t="s">
        <v>588</v>
      </c>
      <c r="D169" s="12" t="s">
        <v>589</v>
      </c>
      <c r="E169" s="12" t="s">
        <v>590</v>
      </c>
      <c r="F169" s="12"/>
      <c r="G169" s="23"/>
    </row>
    <row r="170" spans="1:7" ht="15.75" customHeight="1">
      <c r="A170" s="20" t="s">
        <v>591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592</v>
      </c>
      <c r="B171" s="9">
        <v>100</v>
      </c>
      <c r="C171" s="9" t="s">
        <v>593</v>
      </c>
      <c r="D171" s="9" t="s">
        <v>594</v>
      </c>
      <c r="E171" s="9" t="s">
        <v>595</v>
      </c>
      <c r="F171" s="9" t="s">
        <v>596</v>
      </c>
      <c r="G171" s="10"/>
    </row>
    <row r="172" spans="1:7" ht="60" customHeight="1">
      <c r="A172" s="11" t="s">
        <v>597</v>
      </c>
      <c r="B172" s="12">
        <v>101</v>
      </c>
      <c r="C172" s="12">
        <v>779</v>
      </c>
      <c r="D172" s="12" t="s">
        <v>598</v>
      </c>
      <c r="E172" s="12" t="s">
        <v>599</v>
      </c>
      <c r="F172" s="12" t="s">
        <v>600</v>
      </c>
      <c r="G172" s="23"/>
    </row>
    <row r="173" spans="1:7" ht="15.75" customHeight="1">
      <c r="A173" s="20" t="s">
        <v>601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602</v>
      </c>
      <c r="B174" s="12">
        <v>102</v>
      </c>
      <c r="C174" s="12">
        <v>552</v>
      </c>
      <c r="D174" s="12" t="s">
        <v>603</v>
      </c>
      <c r="E174" s="12" t="s">
        <v>604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605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606</v>
      </c>
      <c r="B177" s="9">
        <v>103</v>
      </c>
      <c r="C177" s="9" t="s">
        <v>607</v>
      </c>
      <c r="D177" s="9" t="s">
        <v>603</v>
      </c>
      <c r="E177" s="9" t="s">
        <v>608</v>
      </c>
      <c r="F177" s="9" t="s">
        <v>609</v>
      </c>
      <c r="G177" s="10"/>
    </row>
    <row r="178" spans="1:7" ht="52.5" customHeight="1">
      <c r="A178" s="11" t="s">
        <v>610</v>
      </c>
      <c r="B178" s="12">
        <v>104</v>
      </c>
      <c r="C178" s="12" t="s">
        <v>611</v>
      </c>
      <c r="D178" s="12" t="s">
        <v>612</v>
      </c>
      <c r="E178" s="12" t="s">
        <v>613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614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615</v>
      </c>
      <c r="B181" s="9">
        <v>105</v>
      </c>
      <c r="C181" s="9">
        <v>422</v>
      </c>
      <c r="D181" s="9" t="s">
        <v>616</v>
      </c>
      <c r="E181" s="9" t="s">
        <v>617</v>
      </c>
      <c r="F181" s="9" t="s">
        <v>618</v>
      </c>
      <c r="G181" s="10"/>
    </row>
    <row r="182" spans="1:7" ht="15.75" customHeight="1">
      <c r="A182" s="8" t="s">
        <v>619</v>
      </c>
      <c r="B182" s="9">
        <v>106</v>
      </c>
      <c r="C182" s="9">
        <v>649</v>
      </c>
      <c r="D182" s="9" t="s">
        <v>620</v>
      </c>
      <c r="E182" s="9" t="s">
        <v>621</v>
      </c>
      <c r="F182" s="9">
        <v>9234898925</v>
      </c>
      <c r="G182" s="10"/>
    </row>
    <row r="183" spans="1:7" ht="15.75" customHeight="1">
      <c r="A183" s="8" t="s">
        <v>622</v>
      </c>
      <c r="B183" s="9">
        <v>107</v>
      </c>
      <c r="C183" s="9" t="s">
        <v>623</v>
      </c>
      <c r="D183" s="9" t="s">
        <v>624</v>
      </c>
      <c r="E183" s="9" t="s">
        <v>625</v>
      </c>
      <c r="F183" s="9"/>
      <c r="G183" s="10"/>
    </row>
    <row r="184" spans="1:7" ht="45" customHeight="1">
      <c r="A184" s="11" t="s">
        <v>626</v>
      </c>
      <c r="B184" s="12">
        <v>108</v>
      </c>
      <c r="C184" s="12">
        <v>678</v>
      </c>
      <c r="D184" s="12" t="s">
        <v>627</v>
      </c>
      <c r="E184" s="12" t="s">
        <v>628</v>
      </c>
      <c r="F184" s="12" t="s">
        <v>629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630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631</v>
      </c>
      <c r="B187" s="9">
        <v>109</v>
      </c>
      <c r="C187" s="9" t="s">
        <v>632</v>
      </c>
      <c r="D187" s="9" t="s">
        <v>633</v>
      </c>
      <c r="E187" s="9" t="s">
        <v>624</v>
      </c>
      <c r="F187" s="9" t="s">
        <v>634</v>
      </c>
      <c r="G187" s="10"/>
    </row>
    <row r="188" spans="1:7" ht="15.75" customHeight="1">
      <c r="A188" s="8" t="s">
        <v>635</v>
      </c>
      <c r="B188" s="9">
        <v>110</v>
      </c>
      <c r="C188" s="9">
        <v>748</v>
      </c>
      <c r="D188" s="9" t="s">
        <v>636</v>
      </c>
      <c r="E188" s="9" t="s">
        <v>637</v>
      </c>
      <c r="F188" s="9" t="s">
        <v>638</v>
      </c>
      <c r="G188" s="10"/>
    </row>
    <row r="189" spans="1:7" ht="60" customHeight="1">
      <c r="A189" s="11" t="s">
        <v>639</v>
      </c>
      <c r="B189" s="12">
        <v>111</v>
      </c>
      <c r="C189" s="12">
        <v>668</v>
      </c>
      <c r="D189" s="12" t="s">
        <v>640</v>
      </c>
      <c r="E189" s="12" t="s">
        <v>641</v>
      </c>
      <c r="F189" s="12" t="s">
        <v>642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643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644</v>
      </c>
      <c r="B192" s="12">
        <v>112</v>
      </c>
      <c r="C192" s="12" t="s">
        <v>645</v>
      </c>
      <c r="D192" s="12" t="s">
        <v>646</v>
      </c>
      <c r="E192" s="12" t="s">
        <v>647</v>
      </c>
      <c r="F192" s="13" t="s">
        <v>648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649</v>
      </c>
      <c r="B194" s="9">
        <v>113</v>
      </c>
      <c r="C194" s="9" t="s">
        <v>650</v>
      </c>
      <c r="D194" s="9" t="s">
        <v>651</v>
      </c>
      <c r="E194" s="9" t="s">
        <v>652</v>
      </c>
      <c r="F194" s="9"/>
      <c r="G194" s="10"/>
    </row>
    <row r="195" spans="1:7" ht="15.75" customHeight="1">
      <c r="A195" s="8" t="s">
        <v>653</v>
      </c>
      <c r="B195" s="9">
        <v>114</v>
      </c>
      <c r="C195" s="9" t="s">
        <v>654</v>
      </c>
      <c r="D195" s="9" t="s">
        <v>655</v>
      </c>
      <c r="E195" s="9" t="s">
        <v>656</v>
      </c>
      <c r="F195" s="9">
        <v>9102380418</v>
      </c>
      <c r="G195" s="10"/>
    </row>
    <row r="196" spans="1:7" ht="15.75" customHeight="1">
      <c r="A196" s="8" t="s">
        <v>657</v>
      </c>
      <c r="B196" s="9">
        <v>115</v>
      </c>
      <c r="C196" s="9" t="s">
        <v>658</v>
      </c>
      <c r="D196" s="9" t="s">
        <v>659</v>
      </c>
      <c r="E196" s="9" t="s">
        <v>660</v>
      </c>
      <c r="F196" s="9"/>
      <c r="G196" s="10"/>
    </row>
    <row r="197" spans="1:7" ht="60" customHeight="1">
      <c r="A197" s="11" t="s">
        <v>661</v>
      </c>
      <c r="B197" s="12">
        <v>116</v>
      </c>
      <c r="C197" s="12" t="s">
        <v>662</v>
      </c>
      <c r="D197" s="12" t="s">
        <v>663</v>
      </c>
      <c r="E197" s="12" t="s">
        <v>664</v>
      </c>
      <c r="F197" s="12" t="s">
        <v>665</v>
      </c>
      <c r="G197" s="23"/>
    </row>
    <row r="198" spans="1:7" ht="15.75" customHeight="1">
      <c r="A198" s="20" t="s">
        <v>666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667</v>
      </c>
      <c r="B199" s="9">
        <v>117</v>
      </c>
      <c r="C199" s="9" t="s">
        <v>668</v>
      </c>
      <c r="D199" s="9" t="s">
        <v>669</v>
      </c>
      <c r="E199" s="9" t="s">
        <v>670</v>
      </c>
      <c r="F199" s="9" t="s">
        <v>671</v>
      </c>
      <c r="G199" s="10"/>
    </row>
    <row r="200" spans="1:7" ht="15.75" customHeight="1">
      <c r="A200" s="8" t="s">
        <v>672</v>
      </c>
      <c r="B200" s="9">
        <v>118</v>
      </c>
      <c r="C200" s="9" t="s">
        <v>673</v>
      </c>
      <c r="D200" s="9" t="s">
        <v>674</v>
      </c>
      <c r="E200" s="9" t="s">
        <v>675</v>
      </c>
      <c r="F200" s="9"/>
      <c r="G200" s="10"/>
    </row>
    <row r="201" spans="1:7" ht="15.75" customHeight="1">
      <c r="A201" s="8" t="s">
        <v>676</v>
      </c>
      <c r="B201" s="9">
        <v>119</v>
      </c>
      <c r="C201" s="9" t="s">
        <v>677</v>
      </c>
      <c r="D201" s="9" t="s">
        <v>678</v>
      </c>
      <c r="E201" s="9" t="s">
        <v>679</v>
      </c>
      <c r="F201" s="9" t="s">
        <v>680</v>
      </c>
      <c r="G201" s="10"/>
    </row>
    <row r="202" spans="1:7" ht="15.75" customHeight="1">
      <c r="A202" s="8" t="s">
        <v>681</v>
      </c>
      <c r="B202" s="9">
        <v>120</v>
      </c>
      <c r="C202" s="9" t="s">
        <v>682</v>
      </c>
      <c r="D202" s="9" t="s">
        <v>683</v>
      </c>
      <c r="E202" s="9" t="s">
        <v>684</v>
      </c>
      <c r="F202" s="9" t="s">
        <v>685</v>
      </c>
      <c r="G202" s="10"/>
    </row>
    <row r="203" spans="1:7" ht="15" customHeight="1">
      <c r="A203" s="21" t="s">
        <v>686</v>
      </c>
      <c r="B203" s="12">
        <v>121</v>
      </c>
      <c r="C203" s="12" t="s">
        <v>687</v>
      </c>
      <c r="D203" s="12" t="s">
        <v>688</v>
      </c>
      <c r="E203" s="12" t="s">
        <v>664</v>
      </c>
      <c r="F203" s="12" t="s">
        <v>689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690</v>
      </c>
      <c r="B206" s="12">
        <v>122</v>
      </c>
      <c r="C206" s="12">
        <v>762</v>
      </c>
      <c r="D206" s="12" t="s">
        <v>691</v>
      </c>
      <c r="E206" s="12" t="s">
        <v>692</v>
      </c>
      <c r="F206" s="12" t="s">
        <v>693</v>
      </c>
      <c r="G206" s="23"/>
    </row>
    <row r="207" spans="1:7" ht="15.75" customHeight="1">
      <c r="A207" s="20" t="s">
        <v>694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695</v>
      </c>
      <c r="B208" s="9">
        <v>123</v>
      </c>
      <c r="C208" s="9" t="s">
        <v>696</v>
      </c>
      <c r="D208" s="9" t="s">
        <v>697</v>
      </c>
      <c r="E208" s="9" t="s">
        <v>698</v>
      </c>
      <c r="F208" s="9" t="s">
        <v>699</v>
      </c>
      <c r="G208" s="10"/>
    </row>
    <row r="209" spans="1:7" ht="15.75" customHeight="1">
      <c r="A209" s="8" t="s">
        <v>700</v>
      </c>
      <c r="B209" s="9">
        <v>124</v>
      </c>
      <c r="C209" s="9" t="s">
        <v>701</v>
      </c>
      <c r="D209" s="9" t="s">
        <v>82</v>
      </c>
      <c r="E209" s="9" t="s">
        <v>81</v>
      </c>
      <c r="F209" s="9" t="s">
        <v>702</v>
      </c>
      <c r="G209" s="10"/>
    </row>
    <row r="210" spans="1:7" ht="25.5" customHeight="1">
      <c r="A210" s="21" t="s">
        <v>703</v>
      </c>
      <c r="B210" s="12">
        <v>125</v>
      </c>
      <c r="C210" s="12" t="s">
        <v>704</v>
      </c>
      <c r="D210" s="12" t="s">
        <v>705</v>
      </c>
      <c r="E210" s="12" t="s">
        <v>544</v>
      </c>
      <c r="F210" s="13" t="s">
        <v>706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707</v>
      </c>
      <c r="G212" s="25"/>
    </row>
    <row r="213" spans="1:7" ht="15.75" customHeight="1">
      <c r="A213" s="8" t="s">
        <v>708</v>
      </c>
      <c r="B213" s="9">
        <v>126</v>
      </c>
      <c r="C213" s="9" t="s">
        <v>709</v>
      </c>
      <c r="D213" s="9" t="s">
        <v>710</v>
      </c>
      <c r="E213" s="9" t="s">
        <v>711</v>
      </c>
      <c r="F213" s="9" t="s">
        <v>712</v>
      </c>
      <c r="G213" s="10"/>
    </row>
    <row r="214" spans="1:7" ht="15.75" customHeight="1">
      <c r="A214" s="11" t="s">
        <v>713</v>
      </c>
      <c r="B214" s="12">
        <v>127</v>
      </c>
      <c r="C214" s="12">
        <v>778</v>
      </c>
      <c r="D214" s="12" t="s">
        <v>710</v>
      </c>
      <c r="E214" s="12" t="s">
        <v>714</v>
      </c>
      <c r="F214" s="12" t="s">
        <v>715</v>
      </c>
      <c r="G214" s="23"/>
    </row>
    <row r="215" spans="1:7" ht="15.75" customHeight="1">
      <c r="A215" s="20" t="s">
        <v>716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717</v>
      </c>
      <c r="B216" s="9">
        <v>128</v>
      </c>
      <c r="C216" s="9">
        <v>250</v>
      </c>
      <c r="D216" s="9" t="s">
        <v>718</v>
      </c>
      <c r="E216" s="9" t="s">
        <v>719</v>
      </c>
      <c r="F216" s="9" t="s">
        <v>720</v>
      </c>
      <c r="G216" s="10"/>
    </row>
    <row r="217" spans="1:7" ht="69.75" customHeight="1">
      <c r="A217" s="11" t="s">
        <v>721</v>
      </c>
      <c r="B217" s="12">
        <v>129</v>
      </c>
      <c r="C217" s="12">
        <v>764</v>
      </c>
      <c r="D217" s="12" t="s">
        <v>722</v>
      </c>
      <c r="E217" s="12" t="s">
        <v>723</v>
      </c>
      <c r="F217" s="12" t="s">
        <v>724</v>
      </c>
      <c r="G217" s="23"/>
    </row>
    <row r="218" spans="1:7" ht="15.75" customHeight="1">
      <c r="A218" s="20" t="s">
        <v>725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726</v>
      </c>
      <c r="B219" s="12">
        <v>130</v>
      </c>
      <c r="C219" s="12">
        <v>676</v>
      </c>
      <c r="D219" s="12" t="s">
        <v>727</v>
      </c>
      <c r="E219" s="12" t="s">
        <v>728</v>
      </c>
      <c r="F219" s="12" t="s">
        <v>729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730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731</v>
      </c>
      <c r="B222" s="12">
        <v>131</v>
      </c>
      <c r="C222" s="12" t="s">
        <v>732</v>
      </c>
      <c r="D222" s="12" t="s">
        <v>733</v>
      </c>
      <c r="E222" s="12" t="s">
        <v>734</v>
      </c>
      <c r="F222" s="12" t="s">
        <v>735</v>
      </c>
      <c r="G222" s="23"/>
    </row>
    <row r="223" spans="1:7" ht="15.75" customHeight="1">
      <c r="A223" s="20" t="s">
        <v>736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737</v>
      </c>
      <c r="B224" s="12">
        <v>132</v>
      </c>
      <c r="C224" s="12">
        <v>571</v>
      </c>
      <c r="D224" s="12" t="s">
        <v>738</v>
      </c>
      <c r="E224" s="12" t="s">
        <v>739</v>
      </c>
      <c r="F224" s="12" t="s">
        <v>740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741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742</v>
      </c>
      <c r="B227" s="9">
        <v>133</v>
      </c>
      <c r="C227" s="9" t="s">
        <v>743</v>
      </c>
      <c r="D227" s="9" t="s">
        <v>744</v>
      </c>
      <c r="E227" s="9" t="s">
        <v>745</v>
      </c>
      <c r="F227" s="9"/>
      <c r="G227" s="10"/>
    </row>
    <row r="228" spans="1:7" ht="95.25" customHeight="1">
      <c r="A228" s="11" t="s">
        <v>746</v>
      </c>
      <c r="B228" s="12">
        <v>134</v>
      </c>
      <c r="C228" s="12" t="s">
        <v>747</v>
      </c>
      <c r="D228" s="12" t="s">
        <v>748</v>
      </c>
      <c r="E228" s="12" t="s">
        <v>749</v>
      </c>
      <c r="F228" s="13" t="s">
        <v>750</v>
      </c>
      <c r="G228" s="23"/>
    </row>
    <row r="229" spans="1:7" ht="15.75" customHeight="1">
      <c r="A229" s="20" t="s">
        <v>751</v>
      </c>
      <c r="B229" s="18"/>
      <c r="C229" s="18"/>
      <c r="D229" s="18"/>
      <c r="E229" s="18"/>
      <c r="F229" s="19" t="s">
        <v>752</v>
      </c>
      <c r="G229" s="25"/>
    </row>
    <row r="230" spans="1:7" ht="76.5" customHeight="1">
      <c r="A230" s="21" t="s">
        <v>753</v>
      </c>
      <c r="B230" s="12">
        <v>135</v>
      </c>
      <c r="C230" s="12" t="s">
        <v>754</v>
      </c>
      <c r="D230" s="12" t="s">
        <v>755</v>
      </c>
      <c r="E230" s="12" t="s">
        <v>756</v>
      </c>
      <c r="F230" s="13" t="s">
        <v>757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758</v>
      </c>
      <c r="G231" s="25"/>
    </row>
    <row r="232" spans="1:7" ht="60" customHeight="1">
      <c r="A232" s="11" t="s">
        <v>759</v>
      </c>
      <c r="B232" s="12">
        <v>136</v>
      </c>
      <c r="C232" s="12">
        <v>736</v>
      </c>
      <c r="D232" s="12" t="s">
        <v>760</v>
      </c>
      <c r="E232" s="12" t="s">
        <v>175</v>
      </c>
      <c r="F232" s="12" t="s">
        <v>761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762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763</v>
      </c>
      <c r="B235" s="9">
        <v>137</v>
      </c>
      <c r="C235" s="9" t="s">
        <v>764</v>
      </c>
      <c r="D235" s="9" t="s">
        <v>765</v>
      </c>
      <c r="E235" s="9" t="s">
        <v>766</v>
      </c>
      <c r="F235" s="9" t="s">
        <v>767</v>
      </c>
      <c r="G235" s="10"/>
    </row>
    <row r="236" spans="1:7" ht="163.5" customHeight="1">
      <c r="A236" s="21" t="s">
        <v>768</v>
      </c>
      <c r="B236" s="12">
        <v>138</v>
      </c>
      <c r="C236" s="12" t="s">
        <v>769</v>
      </c>
      <c r="D236" s="12" t="s">
        <v>770</v>
      </c>
      <c r="E236" s="12" t="s">
        <v>771</v>
      </c>
      <c r="F236" s="13" t="s">
        <v>772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773</v>
      </c>
      <c r="G238" s="25"/>
    </row>
    <row r="239" spans="1:7" ht="60" customHeight="1">
      <c r="A239" s="11" t="s">
        <v>774</v>
      </c>
      <c r="B239" s="12">
        <v>139</v>
      </c>
      <c r="C239" s="12" t="s">
        <v>775</v>
      </c>
      <c r="D239" s="12" t="s">
        <v>776</v>
      </c>
      <c r="E239" s="12" t="s">
        <v>777</v>
      </c>
      <c r="F239" s="12">
        <v>9155009557</v>
      </c>
      <c r="G239" s="23"/>
    </row>
    <row r="240" spans="1:7" ht="15.75" customHeight="1">
      <c r="A240" s="20" t="s">
        <v>778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779</v>
      </c>
      <c r="B241" s="12">
        <v>140</v>
      </c>
      <c r="C241" s="12">
        <v>619</v>
      </c>
      <c r="D241" s="12" t="s">
        <v>780</v>
      </c>
      <c r="E241" s="12" t="s">
        <v>781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782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783</v>
      </c>
      <c r="B244" s="9">
        <v>141</v>
      </c>
      <c r="C244" s="9">
        <v>325</v>
      </c>
      <c r="D244" s="9" t="s">
        <v>784</v>
      </c>
      <c r="E244" s="9" t="s">
        <v>785</v>
      </c>
      <c r="F244" s="9">
        <v>9198285659</v>
      </c>
      <c r="G244" s="10"/>
    </row>
    <row r="245" spans="1:7" ht="45" customHeight="1">
      <c r="A245" s="11" t="s">
        <v>786</v>
      </c>
      <c r="B245" s="12">
        <v>142</v>
      </c>
      <c r="C245" s="12" t="s">
        <v>787</v>
      </c>
      <c r="D245" s="12" t="s">
        <v>788</v>
      </c>
      <c r="E245" s="12" t="s">
        <v>789</v>
      </c>
      <c r="F245" s="12" t="s">
        <v>790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791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791</v>
      </c>
      <c r="B248" s="12">
        <v>143</v>
      </c>
      <c r="C248" s="12" t="s">
        <v>792</v>
      </c>
      <c r="D248" s="12" t="s">
        <v>788</v>
      </c>
      <c r="E248" s="12" t="s">
        <v>793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794</v>
      </c>
      <c r="B250" s="12">
        <v>144</v>
      </c>
      <c r="C250" s="12" t="s">
        <v>795</v>
      </c>
      <c r="D250" s="12" t="s">
        <v>127</v>
      </c>
      <c r="E250" s="12" t="s">
        <v>126</v>
      </c>
      <c r="F250" s="12" t="s">
        <v>796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797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798</v>
      </c>
      <c r="B253" s="9">
        <v>145</v>
      </c>
      <c r="C253" s="9" t="s">
        <v>799</v>
      </c>
      <c r="D253" s="9" t="s">
        <v>800</v>
      </c>
      <c r="E253" s="9" t="s">
        <v>801</v>
      </c>
      <c r="F253" s="9"/>
      <c r="G253" s="10"/>
    </row>
    <row r="254" spans="1:7" ht="15.75" customHeight="1">
      <c r="A254" s="8" t="s">
        <v>802</v>
      </c>
      <c r="B254" s="9">
        <v>146</v>
      </c>
      <c r="C254" s="9">
        <v>657</v>
      </c>
      <c r="D254" s="9" t="s">
        <v>803</v>
      </c>
      <c r="E254" s="9" t="s">
        <v>804</v>
      </c>
      <c r="F254" s="9" t="s">
        <v>805</v>
      </c>
      <c r="G254" s="10"/>
    </row>
    <row r="255" spans="1:7" ht="65.25" customHeight="1">
      <c r="A255" s="11" t="s">
        <v>806</v>
      </c>
      <c r="B255" s="12">
        <v>147</v>
      </c>
      <c r="C255" s="12" t="s">
        <v>807</v>
      </c>
      <c r="D255" s="12" t="s">
        <v>808</v>
      </c>
      <c r="E255" s="12" t="s">
        <v>809</v>
      </c>
      <c r="F255" s="12" t="s">
        <v>810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811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812</v>
      </c>
      <c r="B258" s="9">
        <v>148</v>
      </c>
      <c r="C258" s="9">
        <v>578</v>
      </c>
      <c r="D258" s="9" t="s">
        <v>813</v>
      </c>
      <c r="E258" s="9" t="s">
        <v>814</v>
      </c>
      <c r="F258" s="9">
        <v>9991877320</v>
      </c>
      <c r="G258" s="10"/>
    </row>
    <row r="259" spans="1:7" ht="15.75" customHeight="1">
      <c r="A259" s="8" t="s">
        <v>815</v>
      </c>
      <c r="B259" s="9">
        <v>149</v>
      </c>
      <c r="C259" s="9" t="s">
        <v>816</v>
      </c>
      <c r="D259" s="9" t="s">
        <v>817</v>
      </c>
      <c r="E259" s="9" t="s">
        <v>126</v>
      </c>
      <c r="F259" s="9" t="s">
        <v>818</v>
      </c>
      <c r="G259" s="10"/>
    </row>
    <row r="260" spans="1:7" ht="60" customHeight="1">
      <c r="A260" s="11" t="s">
        <v>819</v>
      </c>
      <c r="B260" s="12">
        <v>150</v>
      </c>
      <c r="C260" s="12">
        <v>711</v>
      </c>
      <c r="D260" s="12" t="s">
        <v>820</v>
      </c>
      <c r="E260" s="12" t="s">
        <v>821</v>
      </c>
      <c r="F260" s="12" t="s">
        <v>822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823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824</v>
      </c>
      <c r="B263" s="9">
        <v>151</v>
      </c>
      <c r="C263" s="9">
        <v>597</v>
      </c>
      <c r="D263" s="9" t="s">
        <v>825</v>
      </c>
      <c r="E263" s="9" t="s">
        <v>826</v>
      </c>
      <c r="F263" s="9" t="s">
        <v>827</v>
      </c>
      <c r="G263" s="10"/>
    </row>
    <row r="264" spans="1:7" ht="116.25" customHeight="1">
      <c r="A264" s="11" t="s">
        <v>828</v>
      </c>
      <c r="B264" s="12">
        <v>152</v>
      </c>
      <c r="C264" s="12">
        <v>407</v>
      </c>
      <c r="D264" s="12" t="s">
        <v>825</v>
      </c>
      <c r="E264" s="12" t="s">
        <v>829</v>
      </c>
      <c r="F264" s="12"/>
      <c r="G264" s="23"/>
    </row>
    <row r="265" spans="1:7" ht="15.75" customHeight="1">
      <c r="A265" s="14" t="s">
        <v>830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831</v>
      </c>
      <c r="B267" s="12">
        <v>153</v>
      </c>
      <c r="C267" s="12">
        <v>443</v>
      </c>
      <c r="D267" s="12" t="s">
        <v>832</v>
      </c>
      <c r="E267" s="12" t="s">
        <v>833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834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835</v>
      </c>
      <c r="B270" s="9">
        <v>154</v>
      </c>
      <c r="C270" s="9" t="s">
        <v>836</v>
      </c>
      <c r="D270" s="9" t="s">
        <v>837</v>
      </c>
      <c r="E270" s="9" t="s">
        <v>838</v>
      </c>
      <c r="F270" s="9" t="s">
        <v>839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840</v>
      </c>
      <c r="E271" s="9" t="s">
        <v>841</v>
      </c>
      <c r="F271" s="9"/>
      <c r="G271" s="9"/>
    </row>
    <row r="272" spans="1:7" ht="45" customHeight="1">
      <c r="A272" s="11" t="s">
        <v>842</v>
      </c>
      <c r="B272" s="12">
        <v>156</v>
      </c>
      <c r="C272" s="12">
        <v>612</v>
      </c>
      <c r="D272" s="12" t="s">
        <v>840</v>
      </c>
      <c r="E272" s="12" t="s">
        <v>843</v>
      </c>
      <c r="F272" s="12" t="s">
        <v>844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845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840</v>
      </c>
      <c r="E275" s="9" t="s">
        <v>846</v>
      </c>
      <c r="F275" s="9"/>
      <c r="G275" s="9"/>
    </row>
    <row r="276" spans="1:7" ht="60" customHeight="1">
      <c r="A276" s="11" t="s">
        <v>847</v>
      </c>
      <c r="B276" s="12">
        <v>158</v>
      </c>
      <c r="C276" s="12">
        <v>445</v>
      </c>
      <c r="D276" s="12" t="s">
        <v>848</v>
      </c>
      <c r="E276" s="12" t="s">
        <v>849</v>
      </c>
      <c r="F276" s="12" t="s">
        <v>850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851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852</v>
      </c>
      <c r="B279" s="9">
        <v>159</v>
      </c>
      <c r="C279" s="9" t="s">
        <v>853</v>
      </c>
      <c r="D279" s="9" t="s">
        <v>854</v>
      </c>
      <c r="E279" s="9" t="s">
        <v>855</v>
      </c>
      <c r="F279" s="9" t="s">
        <v>856</v>
      </c>
      <c r="G279" s="10"/>
    </row>
    <row r="280" spans="1:7" ht="76.5" customHeight="1">
      <c r="A280" s="21" t="s">
        <v>857</v>
      </c>
      <c r="B280" s="12">
        <v>160</v>
      </c>
      <c r="C280" s="12" t="s">
        <v>858</v>
      </c>
      <c r="D280" s="12" t="s">
        <v>859</v>
      </c>
      <c r="E280" s="12" t="s">
        <v>860</v>
      </c>
      <c r="F280" s="13" t="s">
        <v>861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862</v>
      </c>
      <c r="G281" s="25"/>
    </row>
    <row r="282" spans="1:7" ht="15.75" customHeight="1">
      <c r="A282" s="8" t="s">
        <v>863</v>
      </c>
      <c r="B282" s="9">
        <v>161</v>
      </c>
      <c r="C282" s="9" t="s">
        <v>864</v>
      </c>
      <c r="D282" s="9" t="s">
        <v>865</v>
      </c>
      <c r="E282" s="9" t="s">
        <v>866</v>
      </c>
      <c r="F282" s="9" t="s">
        <v>867</v>
      </c>
      <c r="G282" s="10"/>
    </row>
    <row r="283" spans="1:7" ht="15.75" customHeight="1">
      <c r="A283" s="8" t="s">
        <v>868</v>
      </c>
      <c r="B283" s="9">
        <v>162</v>
      </c>
      <c r="C283" s="9" t="s">
        <v>869</v>
      </c>
      <c r="D283" s="9" t="s">
        <v>865</v>
      </c>
      <c r="E283" s="9" t="s">
        <v>870</v>
      </c>
      <c r="F283" s="9" t="s">
        <v>871</v>
      </c>
      <c r="G283" s="10"/>
    </row>
    <row r="284" spans="1:7" ht="15.75" customHeight="1">
      <c r="A284" s="8" t="s">
        <v>872</v>
      </c>
      <c r="B284" s="9">
        <v>163</v>
      </c>
      <c r="C284" s="9" t="s">
        <v>873</v>
      </c>
      <c r="D284" s="9" t="s">
        <v>874</v>
      </c>
      <c r="E284" s="9" t="s">
        <v>875</v>
      </c>
      <c r="F284" s="9" t="s">
        <v>876</v>
      </c>
      <c r="G284" s="10"/>
    </row>
    <row r="285" spans="1:7" ht="15.75" customHeight="1">
      <c r="A285" s="8" t="s">
        <v>877</v>
      </c>
      <c r="B285" s="9">
        <v>164</v>
      </c>
      <c r="C285" s="9" t="s">
        <v>878</v>
      </c>
      <c r="D285" s="9" t="s">
        <v>874</v>
      </c>
      <c r="E285" s="9" t="s">
        <v>879</v>
      </c>
      <c r="F285" s="9"/>
      <c r="G285" s="10"/>
    </row>
    <row r="286" spans="1:7" ht="15.75" customHeight="1">
      <c r="A286" s="8" t="s">
        <v>880</v>
      </c>
      <c r="B286" s="9">
        <v>165</v>
      </c>
      <c r="C286" s="9" t="s">
        <v>881</v>
      </c>
      <c r="D286" s="9" t="s">
        <v>882</v>
      </c>
      <c r="E286" s="9" t="s">
        <v>776</v>
      </c>
      <c r="F286" s="9">
        <v>9273451814</v>
      </c>
      <c r="G286" s="10"/>
    </row>
    <row r="287" spans="1:7" ht="15.75" customHeight="1">
      <c r="A287" s="8" t="s">
        <v>883</v>
      </c>
      <c r="B287" s="9">
        <v>166</v>
      </c>
      <c r="C287" s="9">
        <v>709</v>
      </c>
      <c r="D287" s="9" t="s">
        <v>884</v>
      </c>
      <c r="E287" s="9" t="s">
        <v>885</v>
      </c>
      <c r="F287" s="9"/>
      <c r="G287" s="10"/>
    </row>
    <row r="288" spans="1:7" ht="15.75" customHeight="1">
      <c r="A288" s="8" t="s">
        <v>886</v>
      </c>
      <c r="B288" s="9">
        <v>167</v>
      </c>
      <c r="C288" s="9" t="s">
        <v>887</v>
      </c>
      <c r="D288" s="9" t="s">
        <v>888</v>
      </c>
      <c r="E288" s="9" t="s">
        <v>889</v>
      </c>
      <c r="F288" s="9" t="s">
        <v>890</v>
      </c>
      <c r="G288" s="10"/>
    </row>
    <row r="289" spans="1:7" ht="60" customHeight="1">
      <c r="A289" s="11" t="s">
        <v>891</v>
      </c>
      <c r="B289" s="12">
        <v>168</v>
      </c>
      <c r="C289" s="12">
        <v>777</v>
      </c>
      <c r="D289" s="12" t="s">
        <v>892</v>
      </c>
      <c r="E289" s="12" t="s">
        <v>893</v>
      </c>
      <c r="F289" s="12" t="s">
        <v>894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895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896</v>
      </c>
      <c r="B292" s="12">
        <v>169</v>
      </c>
      <c r="C292" s="12">
        <v>695</v>
      </c>
      <c r="D292" s="12" t="s">
        <v>897</v>
      </c>
      <c r="E292" s="12" t="s">
        <v>898</v>
      </c>
      <c r="F292" s="12" t="s">
        <v>899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900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901</v>
      </c>
      <c r="B295" s="12">
        <v>170</v>
      </c>
      <c r="C295" s="12">
        <v>596</v>
      </c>
      <c r="D295" s="12" t="s">
        <v>902</v>
      </c>
      <c r="E295" s="12" t="s">
        <v>903</v>
      </c>
      <c r="F295" s="13" t="s">
        <v>904</v>
      </c>
      <c r="G295" s="23"/>
    </row>
    <row r="296" spans="1:7" ht="15.75" customHeight="1">
      <c r="A296" s="14" t="s">
        <v>905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906</v>
      </c>
      <c r="G297" s="17"/>
    </row>
    <row r="298" spans="1:7" ht="15.75" customHeight="1">
      <c r="A298" s="8" t="s">
        <v>907</v>
      </c>
      <c r="B298" s="9">
        <v>171</v>
      </c>
      <c r="C298" s="9">
        <v>671</v>
      </c>
      <c r="D298" s="9" t="s">
        <v>908</v>
      </c>
      <c r="E298" s="9" t="s">
        <v>909</v>
      </c>
      <c r="F298" s="9" t="s">
        <v>910</v>
      </c>
      <c r="G298" s="10"/>
    </row>
    <row r="299" spans="1:7" ht="15.75" customHeight="1">
      <c r="A299" s="9"/>
      <c r="B299" s="9">
        <v>172</v>
      </c>
      <c r="C299" s="9" t="s">
        <v>911</v>
      </c>
      <c r="D299" s="9" t="s">
        <v>912</v>
      </c>
      <c r="E299" s="9" t="s">
        <v>581</v>
      </c>
      <c r="F299" s="9"/>
      <c r="G299" s="9"/>
    </row>
    <row r="300" spans="1:7" ht="15.75" customHeight="1">
      <c r="A300" s="8" t="s">
        <v>913</v>
      </c>
      <c r="B300" s="9">
        <v>173</v>
      </c>
      <c r="C300" s="9" t="s">
        <v>914</v>
      </c>
      <c r="D300" s="9" t="s">
        <v>915</v>
      </c>
      <c r="E300" s="9" t="s">
        <v>916</v>
      </c>
      <c r="F300" s="9"/>
      <c r="G300" s="10"/>
    </row>
    <row r="301" spans="1:7" ht="15.75" customHeight="1">
      <c r="A301" s="8" t="s">
        <v>917</v>
      </c>
      <c r="B301" s="9">
        <v>174</v>
      </c>
      <c r="C301" s="9">
        <v>758</v>
      </c>
      <c r="D301" s="9" t="s">
        <v>918</v>
      </c>
      <c r="E301" s="9" t="s">
        <v>919</v>
      </c>
      <c r="F301" s="9" t="s">
        <v>920</v>
      </c>
      <c r="G301" s="10"/>
    </row>
    <row r="302" spans="1:7" ht="15.75" customHeight="1">
      <c r="A302" s="8" t="s">
        <v>921</v>
      </c>
      <c r="B302" s="9">
        <v>175</v>
      </c>
      <c r="C302" s="9" t="s">
        <v>922</v>
      </c>
      <c r="D302" s="9" t="s">
        <v>923</v>
      </c>
      <c r="E302" s="9" t="s">
        <v>924</v>
      </c>
      <c r="F302" s="9" t="s">
        <v>925</v>
      </c>
      <c r="G302" s="10"/>
    </row>
    <row r="303" spans="1:7" ht="15.75" customHeight="1">
      <c r="A303" s="8" t="s">
        <v>926</v>
      </c>
      <c r="B303" s="9">
        <v>176</v>
      </c>
      <c r="C303" s="9" t="s">
        <v>927</v>
      </c>
      <c r="D303" s="9" t="s">
        <v>928</v>
      </c>
      <c r="E303" s="9" t="s">
        <v>929</v>
      </c>
      <c r="F303" s="9" t="s">
        <v>930</v>
      </c>
      <c r="G303" s="10"/>
    </row>
    <row r="304" spans="1:7" ht="15.75" customHeight="1">
      <c r="A304" s="8" t="s">
        <v>931</v>
      </c>
      <c r="B304" s="9">
        <v>177</v>
      </c>
      <c r="C304" s="9" t="s">
        <v>932</v>
      </c>
      <c r="D304" s="9" t="s">
        <v>933</v>
      </c>
      <c r="E304" s="9" t="s">
        <v>934</v>
      </c>
      <c r="F304" s="9">
        <v>9178525655</v>
      </c>
      <c r="G304" s="10"/>
    </row>
    <row r="305" spans="1:7" ht="45" customHeight="1">
      <c r="A305" s="11" t="s">
        <v>935</v>
      </c>
      <c r="B305" s="12">
        <v>178</v>
      </c>
      <c r="C305" s="12" t="s">
        <v>936</v>
      </c>
      <c r="D305" s="12" t="s">
        <v>937</v>
      </c>
      <c r="E305" s="12" t="s">
        <v>938</v>
      </c>
      <c r="F305" s="12" t="s">
        <v>939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940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941</v>
      </c>
      <c r="B308" s="12">
        <v>179</v>
      </c>
      <c r="C308" s="12">
        <v>675</v>
      </c>
      <c r="D308" s="12" t="s">
        <v>942</v>
      </c>
      <c r="E308" s="12" t="s">
        <v>943</v>
      </c>
      <c r="F308" s="12" t="s">
        <v>944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945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946</v>
      </c>
      <c r="B311" s="9">
        <v>180</v>
      </c>
      <c r="C311" s="9">
        <v>505</v>
      </c>
      <c r="D311" s="9" t="s">
        <v>947</v>
      </c>
      <c r="E311" s="9" t="s">
        <v>948</v>
      </c>
      <c r="F311" s="9" t="s">
        <v>949</v>
      </c>
      <c r="G311" s="10"/>
    </row>
    <row r="312" spans="1:7" ht="15.75" customHeight="1">
      <c r="A312" s="8" t="s">
        <v>950</v>
      </c>
      <c r="B312" s="9">
        <v>181</v>
      </c>
      <c r="C312" s="9" t="s">
        <v>951</v>
      </c>
      <c r="D312" s="9" t="s">
        <v>952</v>
      </c>
      <c r="E312" s="9" t="s">
        <v>953</v>
      </c>
      <c r="F312" s="9" t="s">
        <v>954</v>
      </c>
      <c r="G312" s="10"/>
    </row>
    <row r="313" spans="1:7" ht="45" customHeight="1">
      <c r="A313" s="11" t="s">
        <v>955</v>
      </c>
      <c r="B313" s="12">
        <v>182</v>
      </c>
      <c r="C313" s="12" t="s">
        <v>71</v>
      </c>
      <c r="D313" s="12" t="s">
        <v>956</v>
      </c>
      <c r="E313" s="12" t="s">
        <v>957</v>
      </c>
      <c r="F313" s="13" t="s">
        <v>958</v>
      </c>
      <c r="G313" s="23"/>
    </row>
    <row r="314" spans="1:7" ht="15.75" customHeight="1">
      <c r="A314" s="14" t="s">
        <v>959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960</v>
      </c>
      <c r="G315" s="17"/>
    </row>
    <row r="316" spans="1:7" ht="15.75" customHeight="1">
      <c r="A316" s="8" t="s">
        <v>961</v>
      </c>
      <c r="B316" s="9">
        <v>183</v>
      </c>
      <c r="C316" s="9" t="s">
        <v>962</v>
      </c>
      <c r="D316" s="9" t="s">
        <v>963</v>
      </c>
      <c r="E316" s="9" t="s">
        <v>964</v>
      </c>
      <c r="F316" s="9"/>
      <c r="G316" s="10"/>
    </row>
    <row r="317" spans="1:7" ht="60" customHeight="1">
      <c r="A317" s="11" t="s">
        <v>965</v>
      </c>
      <c r="B317" s="12">
        <v>184</v>
      </c>
      <c r="C317" s="12" t="s">
        <v>966</v>
      </c>
      <c r="D317" s="12" t="s">
        <v>967</v>
      </c>
      <c r="E317" s="12" t="s">
        <v>968</v>
      </c>
      <c r="F317" s="12" t="s">
        <v>969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970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971</v>
      </c>
      <c r="B320" s="9">
        <v>185</v>
      </c>
      <c r="C320" s="9" t="s">
        <v>972</v>
      </c>
      <c r="D320" s="9" t="s">
        <v>973</v>
      </c>
      <c r="E320" s="9" t="s">
        <v>974</v>
      </c>
      <c r="F320" s="9">
        <v>9126640099</v>
      </c>
      <c r="G320" s="10"/>
    </row>
    <row r="321" spans="1:7" ht="15.75" customHeight="1">
      <c r="A321" s="8" t="s">
        <v>975</v>
      </c>
      <c r="B321" s="9">
        <v>186</v>
      </c>
      <c r="C321" s="9" t="s">
        <v>976</v>
      </c>
      <c r="D321" s="9" t="s">
        <v>977</v>
      </c>
      <c r="E321" s="9" t="s">
        <v>978</v>
      </c>
      <c r="F321" s="9"/>
      <c r="G321" s="10"/>
    </row>
    <row r="322" spans="1:7" ht="15.75" customHeight="1">
      <c r="A322" s="8" t="s">
        <v>979</v>
      </c>
      <c r="B322" s="9">
        <v>187</v>
      </c>
      <c r="C322" s="9">
        <v>143</v>
      </c>
      <c r="D322" s="9" t="s">
        <v>980</v>
      </c>
      <c r="E322" s="9" t="s">
        <v>981</v>
      </c>
      <c r="F322" s="9" t="s">
        <v>982</v>
      </c>
      <c r="G322" s="10"/>
    </row>
    <row r="323" spans="1:7" ht="15.75" customHeight="1">
      <c r="A323" s="8" t="s">
        <v>983</v>
      </c>
      <c r="B323" s="9">
        <v>188</v>
      </c>
      <c r="C323" s="9" t="s">
        <v>984</v>
      </c>
      <c r="D323" s="9" t="s">
        <v>985</v>
      </c>
      <c r="E323" s="9" t="s">
        <v>181</v>
      </c>
      <c r="F323" s="9">
        <v>9165708088</v>
      </c>
      <c r="G323" s="10"/>
    </row>
    <row r="324" spans="1:7" ht="60" customHeight="1">
      <c r="A324" s="11" t="s">
        <v>986</v>
      </c>
      <c r="B324" s="12">
        <v>189</v>
      </c>
      <c r="C324" s="12">
        <v>640</v>
      </c>
      <c r="D324" s="12" t="s">
        <v>987</v>
      </c>
      <c r="E324" s="12" t="s">
        <v>988</v>
      </c>
      <c r="F324" s="13" t="s">
        <v>989</v>
      </c>
      <c r="G324" s="23"/>
    </row>
    <row r="325" spans="1:7" ht="15.75" customHeight="1">
      <c r="A325" s="14" t="s">
        <v>990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991</v>
      </c>
      <c r="G326" s="17"/>
    </row>
    <row r="327" spans="1:7" ht="15.75" customHeight="1">
      <c r="A327" s="8" t="s">
        <v>992</v>
      </c>
      <c r="B327" s="9">
        <v>190</v>
      </c>
      <c r="C327" s="9" t="s">
        <v>993</v>
      </c>
      <c r="D327" s="9" t="s">
        <v>994</v>
      </c>
      <c r="E327" s="9" t="s">
        <v>995</v>
      </c>
      <c r="F327" s="9" t="s">
        <v>996</v>
      </c>
      <c r="G327" s="10"/>
    </row>
    <row r="328" spans="1:7" ht="60" customHeight="1">
      <c r="A328" s="11" t="s">
        <v>997</v>
      </c>
      <c r="B328" s="12">
        <v>191</v>
      </c>
      <c r="C328" s="12">
        <v>661</v>
      </c>
      <c r="D328" s="12" t="s">
        <v>998</v>
      </c>
      <c r="E328" s="12" t="s">
        <v>999</v>
      </c>
      <c r="F328" s="12" t="s">
        <v>1000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1001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1002</v>
      </c>
      <c r="B331" s="9">
        <v>192</v>
      </c>
      <c r="C331" s="9" t="s">
        <v>1003</v>
      </c>
      <c r="D331" s="9" t="s">
        <v>1004</v>
      </c>
      <c r="E331" s="9" t="s">
        <v>1005</v>
      </c>
      <c r="F331" s="9" t="s">
        <v>1006</v>
      </c>
      <c r="G331" s="10"/>
    </row>
    <row r="332" spans="1:7" ht="57" customHeight="1">
      <c r="A332" s="11" t="s">
        <v>1007</v>
      </c>
      <c r="B332" s="12">
        <v>193</v>
      </c>
      <c r="C332" s="12" t="s">
        <v>1008</v>
      </c>
      <c r="D332" s="12" t="s">
        <v>1004</v>
      </c>
      <c r="E332" s="12" t="s">
        <v>1009</v>
      </c>
      <c r="F332" s="12" t="s">
        <v>1010</v>
      </c>
      <c r="G332" s="23"/>
    </row>
    <row r="333" spans="1:7" ht="15.75" customHeight="1">
      <c r="A333" s="20" t="s">
        <v>1011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1012</v>
      </c>
      <c r="B334" s="9">
        <v>194</v>
      </c>
      <c r="C334" s="9" t="s">
        <v>1013</v>
      </c>
      <c r="D334" s="9" t="s">
        <v>52</v>
      </c>
      <c r="E334" s="9" t="s">
        <v>51</v>
      </c>
      <c r="F334" s="9" t="s">
        <v>1014</v>
      </c>
      <c r="G334" s="10"/>
    </row>
    <row r="335" spans="1:7" ht="60" customHeight="1">
      <c r="A335" s="11" t="s">
        <v>1015</v>
      </c>
      <c r="B335" s="12">
        <v>195</v>
      </c>
      <c r="C335" s="12">
        <v>558</v>
      </c>
      <c r="D335" s="12" t="s">
        <v>1016</v>
      </c>
      <c r="E335" s="12" t="s">
        <v>1017</v>
      </c>
      <c r="F335" s="12" t="s">
        <v>1018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1019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1020</v>
      </c>
      <c r="B338" s="9">
        <v>196</v>
      </c>
      <c r="C338" s="9" t="s">
        <v>1021</v>
      </c>
      <c r="D338" s="9" t="s">
        <v>1022</v>
      </c>
      <c r="E338" s="9" t="s">
        <v>1023</v>
      </c>
      <c r="F338" s="9"/>
      <c r="G338" s="10"/>
    </row>
    <row r="339" spans="1:7" ht="45" customHeight="1">
      <c r="A339" s="11" t="s">
        <v>1024</v>
      </c>
      <c r="B339" s="12">
        <v>197</v>
      </c>
      <c r="C339" s="12">
        <v>532</v>
      </c>
      <c r="D339" s="12" t="s">
        <v>1025</v>
      </c>
      <c r="E339" s="12" t="s">
        <v>1026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1027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1028</v>
      </c>
      <c r="B342" s="12">
        <v>198</v>
      </c>
      <c r="C342" s="12">
        <v>566</v>
      </c>
      <c r="D342" s="12" t="s">
        <v>1029</v>
      </c>
      <c r="E342" s="12" t="s">
        <v>1030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1031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1032</v>
      </c>
      <c r="B345" s="9">
        <v>199</v>
      </c>
      <c r="C345" s="9" t="s">
        <v>1033</v>
      </c>
      <c r="D345" s="9" t="s">
        <v>1034</v>
      </c>
      <c r="E345" s="9" t="s">
        <v>1035</v>
      </c>
      <c r="F345" s="9" t="s">
        <v>1036</v>
      </c>
      <c r="G345" s="10"/>
    </row>
    <row r="346" spans="1:7" ht="67.5" customHeight="1">
      <c r="A346" s="11" t="s">
        <v>1037</v>
      </c>
      <c r="B346" s="12">
        <v>200</v>
      </c>
      <c r="C346" s="12">
        <v>580</v>
      </c>
      <c r="D346" s="12" t="s">
        <v>1038</v>
      </c>
      <c r="E346" s="12" t="s">
        <v>1039</v>
      </c>
      <c r="F346" s="12" t="s">
        <v>1040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1041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1042</v>
      </c>
      <c r="B349" s="12">
        <v>201</v>
      </c>
      <c r="C349" s="12" t="s">
        <v>1043</v>
      </c>
      <c r="D349" s="12" t="s">
        <v>1044</v>
      </c>
      <c r="E349" s="12" t="s">
        <v>1045</v>
      </c>
      <c r="F349" s="13" t="s">
        <v>1046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1047</v>
      </c>
      <c r="G350" s="25"/>
    </row>
    <row r="351" spans="1:7" ht="15.75" customHeight="1">
      <c r="A351" s="8" t="s">
        <v>1048</v>
      </c>
      <c r="B351" s="9">
        <v>202</v>
      </c>
      <c r="C351" s="9">
        <v>189</v>
      </c>
      <c r="D351" s="9" t="s">
        <v>1049</v>
      </c>
      <c r="E351" s="9" t="s">
        <v>1050</v>
      </c>
      <c r="F351" s="9">
        <v>9194816255</v>
      </c>
      <c r="G351" s="10"/>
    </row>
    <row r="352" spans="1:7" ht="60" customHeight="1">
      <c r="A352" s="11" t="s">
        <v>1051</v>
      </c>
      <c r="B352" s="12">
        <v>203</v>
      </c>
      <c r="C352" s="12">
        <v>773</v>
      </c>
      <c r="D352" s="12" t="s">
        <v>1052</v>
      </c>
      <c r="E352" s="12" t="s">
        <v>1053</v>
      </c>
      <c r="F352" s="12" t="s">
        <v>1054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1055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1056</v>
      </c>
      <c r="B355" s="12">
        <v>204</v>
      </c>
      <c r="C355" s="12" t="s">
        <v>1057</v>
      </c>
      <c r="D355" s="12" t="s">
        <v>1058</v>
      </c>
      <c r="E355" s="12" t="s">
        <v>1059</v>
      </c>
      <c r="F355" s="13" t="s">
        <v>1060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1061</v>
      </c>
      <c r="G356" s="25"/>
    </row>
    <row r="357" spans="1:7" ht="60" customHeight="1">
      <c r="A357" s="11" t="s">
        <v>1062</v>
      </c>
      <c r="B357" s="12">
        <v>205</v>
      </c>
      <c r="C357" s="12">
        <v>667</v>
      </c>
      <c r="D357" s="12" t="s">
        <v>1063</v>
      </c>
      <c r="E357" s="12" t="s">
        <v>1064</v>
      </c>
      <c r="F357" s="12"/>
      <c r="G357" s="23"/>
    </row>
    <row r="358" spans="1:7" ht="15.75" customHeight="1">
      <c r="A358" s="14" t="s">
        <v>1065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1066</v>
      </c>
      <c r="B360" s="12">
        <v>206</v>
      </c>
      <c r="C360" s="12" t="s">
        <v>1067</v>
      </c>
      <c r="D360" s="12" t="s">
        <v>1063</v>
      </c>
      <c r="E360" s="12" t="s">
        <v>1068</v>
      </c>
      <c r="F360" s="13" t="s">
        <v>1069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1070</v>
      </c>
      <c r="G361" s="25"/>
    </row>
    <row r="362" spans="1:7" ht="15.75" customHeight="1">
      <c r="A362" s="8" t="s">
        <v>1071</v>
      </c>
      <c r="B362" s="9">
        <v>207</v>
      </c>
      <c r="C362" s="9" t="s">
        <v>1072</v>
      </c>
      <c r="D362" s="9" t="s">
        <v>1073</v>
      </c>
      <c r="E362" s="9" t="s">
        <v>1074</v>
      </c>
      <c r="F362" s="9">
        <v>9274874890</v>
      </c>
      <c r="G362" s="10"/>
    </row>
    <row r="363" spans="1:7" ht="15.75" customHeight="1">
      <c r="A363" s="8" t="s">
        <v>1075</v>
      </c>
      <c r="B363" s="9">
        <v>208</v>
      </c>
      <c r="C363" s="9" t="s">
        <v>1076</v>
      </c>
      <c r="D363" s="9" t="s">
        <v>1077</v>
      </c>
      <c r="E363" s="9" t="s">
        <v>1078</v>
      </c>
      <c r="F363" s="9" t="s">
        <v>1079</v>
      </c>
      <c r="G363" s="10"/>
    </row>
    <row r="364" spans="1:7" ht="15.75" customHeight="1">
      <c r="A364" s="8" t="s">
        <v>1080</v>
      </c>
      <c r="B364" s="9">
        <v>209</v>
      </c>
      <c r="C364" s="9" t="s">
        <v>1081</v>
      </c>
      <c r="D364" s="9" t="s">
        <v>1077</v>
      </c>
      <c r="E364" s="9" t="s">
        <v>1082</v>
      </c>
      <c r="F364" s="9"/>
      <c r="G364" s="10"/>
    </row>
    <row r="365" spans="1:7" ht="15.75" customHeight="1">
      <c r="A365" s="8" t="s">
        <v>1083</v>
      </c>
      <c r="B365" s="9">
        <v>210</v>
      </c>
      <c r="C365" s="9" t="s">
        <v>1084</v>
      </c>
      <c r="D365" s="9" t="s">
        <v>1085</v>
      </c>
      <c r="E365" s="9" t="s">
        <v>1086</v>
      </c>
      <c r="F365" s="9" t="s">
        <v>1087</v>
      </c>
      <c r="G365" s="10"/>
    </row>
    <row r="366" spans="1:7" ht="15.75" customHeight="1">
      <c r="A366" s="8" t="s">
        <v>1088</v>
      </c>
      <c r="B366" s="9">
        <v>211</v>
      </c>
      <c r="C366" s="9" t="s">
        <v>1089</v>
      </c>
      <c r="D366" s="9" t="s">
        <v>1090</v>
      </c>
      <c r="E366" s="9" t="s">
        <v>1091</v>
      </c>
      <c r="F366" s="9"/>
      <c r="G366" s="10"/>
    </row>
    <row r="367" spans="1:7" ht="118.5" customHeight="1">
      <c r="A367" s="11" t="s">
        <v>1092</v>
      </c>
      <c r="B367" s="12">
        <v>212</v>
      </c>
      <c r="C367" s="12">
        <v>700</v>
      </c>
      <c r="D367" s="12" t="s">
        <v>1093</v>
      </c>
      <c r="E367" s="12" t="s">
        <v>1094</v>
      </c>
      <c r="F367" s="12" t="s">
        <v>1095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1096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1097</v>
      </c>
      <c r="B370" s="12">
        <v>213</v>
      </c>
      <c r="C370" s="12">
        <v>544</v>
      </c>
      <c r="D370" s="12" t="s">
        <v>1098</v>
      </c>
      <c r="E370" s="12" t="s">
        <v>478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1099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1100</v>
      </c>
      <c r="B373" s="12">
        <v>214</v>
      </c>
      <c r="C373" s="12">
        <v>731</v>
      </c>
      <c r="D373" s="12" t="s">
        <v>1101</v>
      </c>
      <c r="E373" s="12" t="s">
        <v>1102</v>
      </c>
      <c r="F373" s="12" t="s">
        <v>1103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1104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1105</v>
      </c>
      <c r="B376" s="12">
        <v>215</v>
      </c>
      <c r="C376" s="12">
        <v>627</v>
      </c>
      <c r="D376" s="12" t="s">
        <v>1106</v>
      </c>
      <c r="E376" s="12" t="s">
        <v>1107</v>
      </c>
      <c r="F376" s="12"/>
      <c r="G376" s="23"/>
    </row>
    <row r="377" spans="1:7" ht="15.75" customHeight="1">
      <c r="A377" s="20" t="s">
        <v>1108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1109</v>
      </c>
      <c r="B378" s="9">
        <v>216</v>
      </c>
      <c r="C378" s="9">
        <v>788</v>
      </c>
      <c r="D378" s="9" t="s">
        <v>1106</v>
      </c>
      <c r="E378" s="9" t="s">
        <v>1110</v>
      </c>
      <c r="F378" s="9"/>
      <c r="G378" s="10"/>
    </row>
    <row r="379" spans="1:7" ht="15.75" customHeight="1">
      <c r="A379" s="8" t="s">
        <v>1111</v>
      </c>
      <c r="B379" s="9">
        <v>217</v>
      </c>
      <c r="C379" s="9" t="s">
        <v>1112</v>
      </c>
      <c r="D379" s="9" t="s">
        <v>1113</v>
      </c>
      <c r="E379" s="9" t="s">
        <v>1114</v>
      </c>
      <c r="F379" s="9" t="s">
        <v>1115</v>
      </c>
      <c r="G379" s="10"/>
    </row>
    <row r="380" spans="1:7" ht="15.75" customHeight="1">
      <c r="A380" s="8" t="s">
        <v>1116</v>
      </c>
      <c r="B380" s="9">
        <v>218</v>
      </c>
      <c r="C380" s="9" t="s">
        <v>1117</v>
      </c>
      <c r="D380" s="9" t="s">
        <v>1118</v>
      </c>
      <c r="E380" s="9" t="s">
        <v>1119</v>
      </c>
      <c r="F380" s="9"/>
      <c r="G380" s="10"/>
    </row>
    <row r="381" spans="1:7" ht="76.5" customHeight="1">
      <c r="A381" s="21" t="s">
        <v>1120</v>
      </c>
      <c r="B381" s="12">
        <v>219</v>
      </c>
      <c r="C381" s="12" t="s">
        <v>1121</v>
      </c>
      <c r="D381" s="12" t="s">
        <v>1122</v>
      </c>
      <c r="E381" s="12" t="s">
        <v>1059</v>
      </c>
      <c r="F381" s="13" t="s">
        <v>1123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1124</v>
      </c>
      <c r="G382" s="25"/>
    </row>
    <row r="383" spans="1:7" ht="60" customHeight="1">
      <c r="A383" s="11" t="s">
        <v>1125</v>
      </c>
      <c r="B383" s="12">
        <v>220</v>
      </c>
      <c r="C383" s="12">
        <v>765</v>
      </c>
      <c r="D383" s="12" t="s">
        <v>1122</v>
      </c>
      <c r="E383" s="12" t="s">
        <v>1126</v>
      </c>
      <c r="F383" s="12" t="s">
        <v>1127</v>
      </c>
      <c r="G383" s="23"/>
    </row>
    <row r="384" spans="1:7" ht="15.75" customHeight="1">
      <c r="A384" s="20" t="s">
        <v>1128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1129</v>
      </c>
      <c r="B385" s="12">
        <v>221</v>
      </c>
      <c r="C385" s="12">
        <v>567</v>
      </c>
      <c r="D385" s="12" t="s">
        <v>1130</v>
      </c>
      <c r="E385" s="12" t="s">
        <v>1131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1132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1133</v>
      </c>
      <c r="B388" s="12">
        <v>222</v>
      </c>
      <c r="C388" s="12">
        <v>733</v>
      </c>
      <c r="D388" s="12" t="s">
        <v>1130</v>
      </c>
      <c r="E388" s="12" t="s">
        <v>1134</v>
      </c>
      <c r="F388" s="12" t="s">
        <v>1135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1136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1137</v>
      </c>
      <c r="B391" s="12">
        <v>223</v>
      </c>
      <c r="C391" s="12">
        <v>775</v>
      </c>
      <c r="D391" s="12" t="s">
        <v>1130</v>
      </c>
      <c r="E391" s="12" t="s">
        <v>1138</v>
      </c>
      <c r="F391" s="12"/>
      <c r="G391" s="23"/>
    </row>
    <row r="392" spans="1:7" ht="15.75" customHeight="1">
      <c r="A392" s="20" t="s">
        <v>1139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1140</v>
      </c>
      <c r="B393" s="9">
        <v>224</v>
      </c>
      <c r="C393" s="9" t="s">
        <v>1141</v>
      </c>
      <c r="D393" s="9" t="s">
        <v>1142</v>
      </c>
      <c r="E393" s="9" t="s">
        <v>1143</v>
      </c>
      <c r="F393" s="9"/>
      <c r="G393" s="10"/>
    </row>
    <row r="394" spans="1:7" ht="15.75" customHeight="1">
      <c r="A394" s="8" t="s">
        <v>1144</v>
      </c>
      <c r="B394" s="9">
        <v>225</v>
      </c>
      <c r="C394" s="9" t="s">
        <v>1145</v>
      </c>
      <c r="D394" s="9" t="s">
        <v>1146</v>
      </c>
      <c r="E394" s="9" t="s">
        <v>1147</v>
      </c>
      <c r="F394" s="9" t="s">
        <v>1148</v>
      </c>
      <c r="G394" s="10"/>
    </row>
    <row r="395" spans="1:7" ht="15.75" customHeight="1">
      <c r="A395" s="8" t="s">
        <v>1149</v>
      </c>
      <c r="B395" s="9">
        <v>226</v>
      </c>
      <c r="C395" s="9" t="s">
        <v>1150</v>
      </c>
      <c r="D395" s="9" t="s">
        <v>1151</v>
      </c>
      <c r="E395" s="9" t="s">
        <v>1152</v>
      </c>
      <c r="F395" s="9" t="s">
        <v>1153</v>
      </c>
      <c r="G395" s="10"/>
    </row>
    <row r="396" spans="1:7" ht="45" customHeight="1">
      <c r="A396" s="11" t="s">
        <v>1154</v>
      </c>
      <c r="B396" s="12">
        <v>227</v>
      </c>
      <c r="C396" s="12" t="s">
        <v>1155</v>
      </c>
      <c r="D396" s="12" t="s">
        <v>1156</v>
      </c>
      <c r="E396" s="12" t="s">
        <v>350</v>
      </c>
      <c r="F396" s="12" t="s">
        <v>1157</v>
      </c>
      <c r="G396" s="23"/>
    </row>
    <row r="397" spans="1:7" ht="15.75" customHeight="1">
      <c r="A397" s="20" t="s">
        <v>1158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1159</v>
      </c>
      <c r="B398" s="9">
        <v>228</v>
      </c>
      <c r="C398" s="9" t="s">
        <v>1160</v>
      </c>
      <c r="D398" s="9" t="s">
        <v>1161</v>
      </c>
      <c r="E398" s="9" t="s">
        <v>1162</v>
      </c>
      <c r="F398" s="9" t="s">
        <v>1163</v>
      </c>
      <c r="G398" s="10"/>
    </row>
    <row r="399" spans="1:7" ht="67.5" customHeight="1">
      <c r="A399" s="11" t="s">
        <v>1164</v>
      </c>
      <c r="B399" s="12">
        <v>229</v>
      </c>
      <c r="C399" s="12" t="s">
        <v>1165</v>
      </c>
      <c r="D399" s="12" t="s">
        <v>1161</v>
      </c>
      <c r="E399" s="12" t="s">
        <v>1166</v>
      </c>
      <c r="F399" s="12" t="s">
        <v>1167</v>
      </c>
      <c r="G399" s="23"/>
    </row>
    <row r="400" spans="1:7" ht="15.75" customHeight="1">
      <c r="A400" s="20" t="s">
        <v>1168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1169</v>
      </c>
      <c r="B401" s="12">
        <v>230</v>
      </c>
      <c r="C401" s="12">
        <v>685</v>
      </c>
      <c r="D401" s="12" t="s">
        <v>1170</v>
      </c>
      <c r="E401" s="12" t="s">
        <v>1171</v>
      </c>
      <c r="F401" s="12" t="s">
        <v>1172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1173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1174</v>
      </c>
      <c r="B404" s="12">
        <v>231</v>
      </c>
      <c r="C404" s="12" t="s">
        <v>1175</v>
      </c>
      <c r="D404" s="12" t="s">
        <v>1176</v>
      </c>
      <c r="E404" s="12" t="s">
        <v>484</v>
      </c>
      <c r="F404" s="12" t="s">
        <v>1177</v>
      </c>
      <c r="G404" s="23"/>
    </row>
    <row r="405" spans="1:7" ht="15.75" customHeight="1">
      <c r="A405" s="20" t="s">
        <v>1178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1179</v>
      </c>
      <c r="B406" s="12">
        <v>232</v>
      </c>
      <c r="C406" s="12" t="s">
        <v>1180</v>
      </c>
      <c r="D406" s="12" t="s">
        <v>1181</v>
      </c>
      <c r="E406" s="12" t="s">
        <v>1182</v>
      </c>
      <c r="F406" s="12"/>
      <c r="G406" s="23"/>
    </row>
    <row r="407" spans="1:7" ht="15.75" customHeight="1">
      <c r="A407" s="20" t="s">
        <v>1183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1184</v>
      </c>
      <c r="B408" s="9">
        <v>233</v>
      </c>
      <c r="C408" s="9" t="s">
        <v>1185</v>
      </c>
      <c r="D408" s="9" t="s">
        <v>1186</v>
      </c>
      <c r="E408" s="9" t="s">
        <v>1187</v>
      </c>
      <c r="F408" s="9"/>
      <c r="G408" s="10"/>
    </row>
    <row r="409" spans="1:7" ht="105.75" customHeight="1">
      <c r="A409" s="11" t="s">
        <v>1188</v>
      </c>
      <c r="B409" s="12">
        <v>234</v>
      </c>
      <c r="C409" s="12">
        <v>35</v>
      </c>
      <c r="D409" s="12" t="s">
        <v>1189</v>
      </c>
      <c r="E409" s="12" t="s">
        <v>1190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1191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1192</v>
      </c>
      <c r="B412" s="12">
        <v>235</v>
      </c>
      <c r="C412" s="12">
        <v>636</v>
      </c>
      <c r="D412" s="12" t="s">
        <v>1193</v>
      </c>
      <c r="E412" s="12" t="s">
        <v>885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1194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1195</v>
      </c>
      <c r="B415" s="12">
        <v>236</v>
      </c>
      <c r="C415" s="12" t="s">
        <v>1196</v>
      </c>
      <c r="D415" s="12" t="s">
        <v>1197</v>
      </c>
      <c r="E415" s="12" t="s">
        <v>1198</v>
      </c>
      <c r="F415" s="13" t="s">
        <v>1199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1200</v>
      </c>
      <c r="G416" s="25"/>
    </row>
    <row r="417" spans="1:7" ht="15.75" customHeight="1">
      <c r="A417" s="8" t="s">
        <v>1201</v>
      </c>
      <c r="B417" s="9">
        <v>237</v>
      </c>
      <c r="C417" s="9" t="s">
        <v>54</v>
      </c>
      <c r="D417" s="9" t="s">
        <v>1202</v>
      </c>
      <c r="E417" s="9" t="s">
        <v>1203</v>
      </c>
      <c r="F417" s="9" t="s">
        <v>1204</v>
      </c>
      <c r="G417" s="10"/>
    </row>
    <row r="418" spans="1:7" ht="45" customHeight="1">
      <c r="A418" s="11" t="s">
        <v>1205</v>
      </c>
      <c r="B418" s="12">
        <v>238</v>
      </c>
      <c r="C418" s="12">
        <v>483</v>
      </c>
      <c r="D418" s="12" t="s">
        <v>1206</v>
      </c>
      <c r="E418" s="12" t="s">
        <v>1207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1208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1209</v>
      </c>
      <c r="B421" s="9">
        <v>239</v>
      </c>
      <c r="C421" s="9">
        <v>776</v>
      </c>
      <c r="D421" s="9" t="s">
        <v>1210</v>
      </c>
      <c r="E421" s="9" t="s">
        <v>1211</v>
      </c>
      <c r="F421" s="9" t="s">
        <v>1212</v>
      </c>
      <c r="G421" s="10"/>
    </row>
    <row r="422" spans="1:7" ht="69.75" customHeight="1">
      <c r="A422" s="11" t="s">
        <v>1213</v>
      </c>
      <c r="B422" s="12">
        <v>240</v>
      </c>
      <c r="C422" s="12">
        <v>774</v>
      </c>
      <c r="D422" s="12" t="s">
        <v>1214</v>
      </c>
      <c r="E422" s="12" t="s">
        <v>1215</v>
      </c>
      <c r="F422" s="12" t="s">
        <v>1216</v>
      </c>
      <c r="G422" s="23"/>
    </row>
    <row r="423" spans="1:7" ht="15.75" customHeight="1">
      <c r="A423" s="20" t="s">
        <v>1217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1218</v>
      </c>
      <c r="B424" s="12">
        <v>241</v>
      </c>
      <c r="C424" s="12">
        <v>784</v>
      </c>
      <c r="D424" s="12" t="s">
        <v>1219</v>
      </c>
      <c r="E424" s="12" t="s">
        <v>1220</v>
      </c>
      <c r="F424" s="12" t="s">
        <v>1221</v>
      </c>
      <c r="G424" s="23"/>
    </row>
    <row r="425" spans="1:7" ht="15.75" customHeight="1">
      <c r="A425" s="20" t="s">
        <v>1222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1223</v>
      </c>
      <c r="B426" s="12">
        <v>242</v>
      </c>
      <c r="C426" s="12">
        <v>670</v>
      </c>
      <c r="D426" s="12" t="s">
        <v>1224</v>
      </c>
      <c r="E426" s="12" t="s">
        <v>1225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1226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1227</v>
      </c>
      <c r="B429" s="9">
        <v>243</v>
      </c>
      <c r="C429" s="9">
        <v>11</v>
      </c>
      <c r="D429" s="9" t="s">
        <v>1228</v>
      </c>
      <c r="E429" s="9" t="s">
        <v>221</v>
      </c>
      <c r="F429" s="9" t="s">
        <v>1229</v>
      </c>
      <c r="G429" s="10"/>
    </row>
    <row r="430" spans="1:7" ht="60" customHeight="1">
      <c r="A430" s="11" t="s">
        <v>1230</v>
      </c>
      <c r="B430" s="12">
        <v>244</v>
      </c>
      <c r="C430" s="12">
        <v>757</v>
      </c>
      <c r="D430" s="12" t="s">
        <v>1231</v>
      </c>
      <c r="E430" s="12" t="s">
        <v>1152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1232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1233</v>
      </c>
      <c r="B433" s="9">
        <v>245</v>
      </c>
      <c r="C433" s="9">
        <v>268</v>
      </c>
      <c r="D433" s="9" t="s">
        <v>1234</v>
      </c>
      <c r="E433" s="9" t="s">
        <v>1235</v>
      </c>
      <c r="F433" s="9">
        <v>9174207820</v>
      </c>
      <c r="G433" s="10"/>
    </row>
    <row r="434" spans="1:7" ht="60" customHeight="1">
      <c r="A434" s="11" t="s">
        <v>1236</v>
      </c>
      <c r="B434" s="12">
        <v>246</v>
      </c>
      <c r="C434" s="12">
        <v>652</v>
      </c>
      <c r="D434" s="12" t="s">
        <v>1237</v>
      </c>
      <c r="E434" s="12" t="s">
        <v>1238</v>
      </c>
      <c r="F434" s="12" t="s">
        <v>1239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1240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1241</v>
      </c>
      <c r="B437" s="12">
        <v>247</v>
      </c>
      <c r="C437" s="12" t="s">
        <v>1242</v>
      </c>
      <c r="D437" s="12" t="s">
        <v>1243</v>
      </c>
      <c r="E437" s="12" t="s">
        <v>229</v>
      </c>
      <c r="F437" s="12"/>
      <c r="G437" s="23"/>
    </row>
    <row r="438" spans="1:7" ht="15.75" customHeight="1">
      <c r="A438" s="20" t="s">
        <v>1244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1245</v>
      </c>
      <c r="B439" s="12">
        <v>248</v>
      </c>
      <c r="C439" s="12" t="s">
        <v>1246</v>
      </c>
      <c r="D439" s="12" t="s">
        <v>1247</v>
      </c>
      <c r="E439" s="12" t="s">
        <v>1248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1249</v>
      </c>
      <c r="B441" s="9">
        <v>249</v>
      </c>
      <c r="C441" s="9">
        <v>153</v>
      </c>
      <c r="D441" s="9" t="s">
        <v>1247</v>
      </c>
      <c r="E441" s="9" t="s">
        <v>1250</v>
      </c>
      <c r="F441" s="9" t="s">
        <v>1251</v>
      </c>
      <c r="G441" s="10"/>
    </row>
    <row r="442" spans="1:7" ht="45" customHeight="1">
      <c r="A442" s="11" t="s">
        <v>1252</v>
      </c>
      <c r="B442" s="12">
        <v>250</v>
      </c>
      <c r="C442" s="12">
        <v>480</v>
      </c>
      <c r="D442" s="12" t="s">
        <v>1253</v>
      </c>
      <c r="E442" s="12" t="s">
        <v>1254</v>
      </c>
      <c r="F442" s="12" t="s">
        <v>1255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1256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1257</v>
      </c>
      <c r="B445" s="12">
        <v>251</v>
      </c>
      <c r="C445" s="12">
        <v>761</v>
      </c>
      <c r="D445" s="12" t="s">
        <v>1258</v>
      </c>
      <c r="E445" s="12" t="s">
        <v>1259</v>
      </c>
      <c r="F445" s="12" t="s">
        <v>1260</v>
      </c>
      <c r="G445" s="23"/>
    </row>
    <row r="446" spans="1:7" ht="15.75" customHeight="1">
      <c r="A446" s="20" t="s">
        <v>1261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1262</v>
      </c>
      <c r="B447" s="9">
        <v>252</v>
      </c>
      <c r="C447" s="9">
        <v>647</v>
      </c>
      <c r="D447" s="9" t="s">
        <v>1263</v>
      </c>
      <c r="E447" s="9" t="s">
        <v>1264</v>
      </c>
      <c r="F447" s="9"/>
      <c r="G447" s="10"/>
    </row>
    <row r="448" spans="1:7" ht="93" customHeight="1">
      <c r="A448" s="11" t="s">
        <v>1265</v>
      </c>
      <c r="B448" s="12">
        <v>253</v>
      </c>
      <c r="C448" s="12">
        <v>752</v>
      </c>
      <c r="D448" s="12" t="s">
        <v>1266</v>
      </c>
      <c r="E448" s="12" t="s">
        <v>1267</v>
      </c>
      <c r="F448" s="12" t="s">
        <v>1268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1269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1270</v>
      </c>
      <c r="B451" s="9">
        <v>254</v>
      </c>
      <c r="C451" s="9" t="s">
        <v>1271</v>
      </c>
      <c r="D451" s="9" t="s">
        <v>1266</v>
      </c>
      <c r="E451" s="9" t="s">
        <v>1272</v>
      </c>
      <c r="F451" s="9" t="s">
        <v>1273</v>
      </c>
      <c r="G451" s="10"/>
    </row>
    <row r="452" spans="1:7" ht="15.75" customHeight="1">
      <c r="A452" s="8" t="s">
        <v>1274</v>
      </c>
      <c r="B452" s="9">
        <v>255</v>
      </c>
      <c r="C452" s="9" t="s">
        <v>1275</v>
      </c>
      <c r="D452" s="9" t="s">
        <v>1276</v>
      </c>
      <c r="E452" s="9" t="s">
        <v>1277</v>
      </c>
      <c r="F452" s="9" t="s">
        <v>1278</v>
      </c>
      <c r="G452" s="10"/>
    </row>
    <row r="453" spans="1:7" ht="45" customHeight="1">
      <c r="A453" s="11" t="s">
        <v>1279</v>
      </c>
      <c r="B453" s="12">
        <v>256</v>
      </c>
      <c r="C453" s="12">
        <v>727</v>
      </c>
      <c r="D453" s="12" t="s">
        <v>1280</v>
      </c>
      <c r="E453" s="12" t="s">
        <v>1281</v>
      </c>
      <c r="F453" s="12" t="s">
        <v>1282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1283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1284</v>
      </c>
      <c r="B456" s="12">
        <v>257</v>
      </c>
      <c r="C456" s="12" t="s">
        <v>1285</v>
      </c>
      <c r="D456" s="12" t="s">
        <v>1286</v>
      </c>
      <c r="E456" s="12" t="s">
        <v>1287</v>
      </c>
      <c r="F456" s="12"/>
      <c r="G456" s="23"/>
    </row>
    <row r="457" spans="1:7" ht="15.75" customHeight="1">
      <c r="A457" s="20" t="s">
        <v>1288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1289</v>
      </c>
      <c r="B458" s="9">
        <v>258</v>
      </c>
      <c r="C458" s="9" t="s">
        <v>1290</v>
      </c>
      <c r="D458" s="9" t="s">
        <v>1291</v>
      </c>
      <c r="E458" s="9" t="s">
        <v>1292</v>
      </c>
      <c r="F458" s="9" t="s">
        <v>1293</v>
      </c>
      <c r="G458" s="10"/>
    </row>
    <row r="459" spans="1:7" ht="60" customHeight="1">
      <c r="A459" s="11" t="s">
        <v>1294</v>
      </c>
      <c r="B459" s="12">
        <v>259</v>
      </c>
      <c r="C459" s="12" t="s">
        <v>1295</v>
      </c>
      <c r="D459" s="12" t="s">
        <v>1296</v>
      </c>
      <c r="E459" s="12" t="s">
        <v>777</v>
      </c>
      <c r="F459" s="12" t="s">
        <v>1297</v>
      </c>
      <c r="G459" s="23"/>
    </row>
    <row r="460" spans="1:7" ht="15.75" customHeight="1">
      <c r="A460" s="20" t="s">
        <v>1298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1299</v>
      </c>
      <c r="B461" s="12">
        <v>260</v>
      </c>
      <c r="C461" s="12">
        <v>635</v>
      </c>
      <c r="D461" s="12" t="s">
        <v>1300</v>
      </c>
      <c r="E461" s="12" t="s">
        <v>1301</v>
      </c>
      <c r="F461" s="12" t="s">
        <v>1302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1303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1304</v>
      </c>
      <c r="B464" s="9">
        <v>261</v>
      </c>
      <c r="C464" s="9" t="s">
        <v>1305</v>
      </c>
      <c r="D464" s="9" t="s">
        <v>1306</v>
      </c>
      <c r="E464" s="9" t="s">
        <v>1307</v>
      </c>
      <c r="F464" s="9">
        <v>9195611086</v>
      </c>
      <c r="G464" s="10"/>
    </row>
    <row r="465" spans="1:7" ht="57" customHeight="1">
      <c r="A465" s="11" t="s">
        <v>1308</v>
      </c>
      <c r="B465" s="12">
        <v>262</v>
      </c>
      <c r="C465" s="12" t="s">
        <v>1309</v>
      </c>
      <c r="D465" s="12" t="s">
        <v>1310</v>
      </c>
      <c r="E465" s="12" t="s">
        <v>1311</v>
      </c>
      <c r="F465" s="12" t="s">
        <v>1312</v>
      </c>
      <c r="G465" s="23"/>
    </row>
    <row r="466" spans="1:7" ht="15.75" customHeight="1">
      <c r="A466" s="20" t="s">
        <v>1313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1314</v>
      </c>
      <c r="B467" s="12">
        <v>263</v>
      </c>
      <c r="C467" s="12">
        <v>756</v>
      </c>
      <c r="D467" s="12" t="s">
        <v>1315</v>
      </c>
      <c r="E467" s="12" t="s">
        <v>1316</v>
      </c>
      <c r="F467" s="12" t="s">
        <v>1317</v>
      </c>
      <c r="G467" s="23"/>
    </row>
    <row r="468" spans="1:7" ht="15.75" customHeight="1">
      <c r="A468" s="20" t="s">
        <v>1318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1319</v>
      </c>
      <c r="B469" s="9">
        <v>264</v>
      </c>
      <c r="C469" s="9" t="s">
        <v>1320</v>
      </c>
      <c r="D469" s="9" t="s">
        <v>1321</v>
      </c>
      <c r="E469" s="9" t="s">
        <v>1322</v>
      </c>
      <c r="F469" s="9" t="s">
        <v>1323</v>
      </c>
      <c r="G469" s="10"/>
    </row>
    <row r="470" spans="1:7" ht="15.75" customHeight="1">
      <c r="A470" s="8" t="s">
        <v>1324</v>
      </c>
      <c r="B470" s="9">
        <v>265</v>
      </c>
      <c r="C470" s="9">
        <v>87</v>
      </c>
      <c r="D470" s="9" t="s">
        <v>1321</v>
      </c>
      <c r="E470" s="9" t="s">
        <v>829</v>
      </c>
      <c r="F470" s="9" t="s">
        <v>1325</v>
      </c>
      <c r="G470" s="10"/>
    </row>
    <row r="471" spans="1:7" ht="87" customHeight="1">
      <c r="A471" s="21" t="s">
        <v>1326</v>
      </c>
      <c r="B471" s="12">
        <v>266</v>
      </c>
      <c r="C471" s="12" t="s">
        <v>1327</v>
      </c>
      <c r="D471" s="12" t="s">
        <v>1328</v>
      </c>
      <c r="E471" s="12" t="s">
        <v>1329</v>
      </c>
      <c r="F471" s="13" t="s">
        <v>1330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1331</v>
      </c>
      <c r="G473" s="25"/>
    </row>
    <row r="474" spans="1:7" ht="15.75" customHeight="1">
      <c r="A474" s="8" t="s">
        <v>1332</v>
      </c>
      <c r="B474" s="9">
        <v>267</v>
      </c>
      <c r="C474" s="9">
        <v>789</v>
      </c>
      <c r="D474" s="9" t="s">
        <v>1254</v>
      </c>
      <c r="E474" s="9" t="s">
        <v>1333</v>
      </c>
      <c r="F474" s="9"/>
      <c r="G474" s="10"/>
    </row>
    <row r="475" spans="1:7" ht="15.75" customHeight="1">
      <c r="A475" s="8" t="s">
        <v>1334</v>
      </c>
      <c r="B475" s="9">
        <v>268</v>
      </c>
      <c r="C475" s="9">
        <v>554</v>
      </c>
      <c r="D475" s="9" t="s">
        <v>1254</v>
      </c>
      <c r="E475" s="9" t="s">
        <v>1335</v>
      </c>
      <c r="F475" s="9">
        <v>9267182604</v>
      </c>
      <c r="G475" s="10"/>
    </row>
    <row r="476" spans="1:7" ht="15.75" customHeight="1">
      <c r="A476" s="8" t="s">
        <v>1336</v>
      </c>
      <c r="B476" s="9">
        <v>269</v>
      </c>
      <c r="C476" s="9" t="s">
        <v>1337</v>
      </c>
      <c r="D476" s="9" t="s">
        <v>1338</v>
      </c>
      <c r="E476" s="9" t="s">
        <v>216</v>
      </c>
      <c r="F476" s="9" t="s">
        <v>1339</v>
      </c>
      <c r="G476" s="10"/>
    </row>
    <row r="477" spans="1:7" ht="15.75" customHeight="1">
      <c r="A477" s="8" t="s">
        <v>1340</v>
      </c>
      <c r="B477" s="9">
        <v>270</v>
      </c>
      <c r="C477" s="9" t="s">
        <v>1341</v>
      </c>
      <c r="D477" s="9" t="s">
        <v>1342</v>
      </c>
      <c r="E477" s="9" t="s">
        <v>1343</v>
      </c>
      <c r="F477" s="9">
        <v>9175397275</v>
      </c>
      <c r="G477" s="10"/>
    </row>
    <row r="478" spans="1:7" ht="69.75" customHeight="1">
      <c r="A478" s="11" t="s">
        <v>1344</v>
      </c>
      <c r="B478" s="12">
        <v>271</v>
      </c>
      <c r="C478" s="12">
        <v>669</v>
      </c>
      <c r="D478" s="12" t="s">
        <v>1345</v>
      </c>
      <c r="E478" s="12" t="s">
        <v>604</v>
      </c>
      <c r="F478" s="13" t="s">
        <v>1346</v>
      </c>
      <c r="G478" s="23"/>
    </row>
    <row r="479" spans="1:7" ht="15.75" customHeight="1">
      <c r="A479" s="14" t="s">
        <v>1347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1348</v>
      </c>
      <c r="G480" s="17"/>
    </row>
    <row r="481" spans="1:7" ht="60" customHeight="1">
      <c r="A481" s="11" t="s">
        <v>1349</v>
      </c>
      <c r="B481" s="12">
        <v>272</v>
      </c>
      <c r="C481" s="12" t="s">
        <v>1350</v>
      </c>
      <c r="D481" s="12" t="s">
        <v>1351</v>
      </c>
      <c r="E481" s="12" t="s">
        <v>1352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1353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1354</v>
      </c>
      <c r="B484" s="9">
        <v>273</v>
      </c>
      <c r="C484" s="9" t="s">
        <v>1355</v>
      </c>
      <c r="D484" s="9" t="s">
        <v>1356</v>
      </c>
      <c r="E484" s="9" t="s">
        <v>1357</v>
      </c>
      <c r="F484" s="9" t="s">
        <v>1358</v>
      </c>
      <c r="G484" s="10"/>
    </row>
    <row r="485" spans="1:7" ht="15.75" customHeight="1">
      <c r="A485" s="8" t="s">
        <v>1359</v>
      </c>
      <c r="B485" s="9">
        <v>274</v>
      </c>
      <c r="C485" s="9" t="s">
        <v>1360</v>
      </c>
      <c r="D485" s="9" t="s">
        <v>1361</v>
      </c>
      <c r="E485" s="9" t="s">
        <v>304</v>
      </c>
      <c r="F485" s="9" t="s">
        <v>1362</v>
      </c>
      <c r="G485" s="10"/>
    </row>
    <row r="486" spans="1:7" ht="60" customHeight="1">
      <c r="A486" s="11" t="s">
        <v>1363</v>
      </c>
      <c r="B486" s="12">
        <v>275</v>
      </c>
      <c r="C486" s="12">
        <v>651</v>
      </c>
      <c r="D486" s="12" t="s">
        <v>1364</v>
      </c>
      <c r="E486" s="12" t="s">
        <v>1365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1366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1367</v>
      </c>
      <c r="B489" s="12">
        <v>276</v>
      </c>
      <c r="C489" s="12">
        <v>247</v>
      </c>
      <c r="D489" s="12" t="s">
        <v>1368</v>
      </c>
      <c r="E489" s="12" t="s">
        <v>1369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1370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1371</v>
      </c>
      <c r="B492" s="12">
        <v>277</v>
      </c>
      <c r="C492" s="12">
        <v>508</v>
      </c>
      <c r="D492" s="12" t="s">
        <v>1372</v>
      </c>
      <c r="E492" s="12" t="s">
        <v>1373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1374</v>
      </c>
      <c r="B495" s="12">
        <v>278</v>
      </c>
      <c r="C495" s="12">
        <v>656</v>
      </c>
      <c r="D495" s="12" t="s">
        <v>1375</v>
      </c>
      <c r="E495" s="12" t="s">
        <v>1376</v>
      </c>
      <c r="F495" s="12" t="s">
        <v>1377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1378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1379</v>
      </c>
      <c r="B498" s="12">
        <v>279</v>
      </c>
      <c r="C498" s="12">
        <v>662</v>
      </c>
      <c r="D498" s="12" t="s">
        <v>1380</v>
      </c>
      <c r="E498" s="12" t="s">
        <v>1381</v>
      </c>
      <c r="F498" s="12" t="s">
        <v>1382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1383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1384</v>
      </c>
      <c r="B501" s="12">
        <v>280</v>
      </c>
      <c r="C501" s="12">
        <v>427</v>
      </c>
      <c r="D501" s="12" t="s">
        <v>1385</v>
      </c>
      <c r="E501" s="12" t="s">
        <v>1386</v>
      </c>
      <c r="F501" s="12" t="s">
        <v>1387</v>
      </c>
      <c r="G501" s="23"/>
    </row>
    <row r="502" spans="1:7" ht="15.75" customHeight="1">
      <c r="A502" s="20" t="s">
        <v>1388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1389</v>
      </c>
      <c r="B503" s="12">
        <v>281</v>
      </c>
      <c r="C503" s="12">
        <v>458</v>
      </c>
      <c r="D503" s="12" t="s">
        <v>1390</v>
      </c>
      <c r="E503" s="12" t="s">
        <v>1391</v>
      </c>
      <c r="F503" s="12">
        <v>9190817174</v>
      </c>
      <c r="G503" s="23"/>
    </row>
    <row r="504" spans="1:7" ht="15.75" customHeight="1">
      <c r="A504" s="14" t="s">
        <v>1392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1393</v>
      </c>
      <c r="B506" s="12">
        <v>282</v>
      </c>
      <c r="C506" s="12">
        <v>674</v>
      </c>
      <c r="D506" s="12" t="s">
        <v>1394</v>
      </c>
      <c r="E506" s="12" t="s">
        <v>1395</v>
      </c>
      <c r="F506" s="12" t="s">
        <v>1396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1397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1398</v>
      </c>
      <c r="B509" s="9">
        <v>283</v>
      </c>
      <c r="C509" s="9">
        <v>279</v>
      </c>
      <c r="D509" s="9" t="s">
        <v>1399</v>
      </c>
      <c r="E509" s="9" t="s">
        <v>1400</v>
      </c>
      <c r="F509" s="9">
        <v>9183191382</v>
      </c>
      <c r="G509" s="10"/>
    </row>
    <row r="510" spans="1:7" ht="15.75" customHeight="1">
      <c r="A510" s="8" t="s">
        <v>1401</v>
      </c>
      <c r="B510" s="9">
        <v>284</v>
      </c>
      <c r="C510" s="9" t="s">
        <v>1402</v>
      </c>
      <c r="D510" s="9" t="s">
        <v>1403</v>
      </c>
      <c r="E510" s="9" t="s">
        <v>1404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5BB3D68C-EB44-46C5-A523-721070A39D9F}"/>
    <hyperlink ref="A3" r:id="rId2" xr:uid="{CED45B48-8B34-4077-8E1E-D1D8146EE2A9}"/>
    <hyperlink ref="A4" r:id="rId3" xr:uid="{3063B9ED-D7B4-4B02-8ED6-97E25E9B9F2E}"/>
    <hyperlink ref="A5" r:id="rId4" xr:uid="{4E3F8D96-CECF-4995-910C-4C769B862D68}"/>
    <hyperlink ref="A7" r:id="rId5" xr:uid="{F1B32719-231B-46D8-A6F9-0CA4A0E4A3B1}"/>
    <hyperlink ref="A8" r:id="rId6" xr:uid="{8693B143-C3A4-47DE-937A-8902673AE388}"/>
    <hyperlink ref="A10" r:id="rId7" xr:uid="{2C07AD60-B837-4825-8A78-B576C65087B4}"/>
    <hyperlink ref="A11" r:id="rId8" xr:uid="{1106A20B-FB5D-49A5-BCD2-4EA29D97B1D9}"/>
    <hyperlink ref="A12" r:id="rId9" xr:uid="{FE66B703-3B38-47B3-A4D7-00DB45F317B5}"/>
    <hyperlink ref="A13" r:id="rId10" xr:uid="{808FD01C-E2EE-4D5D-AEC7-5F91E5B89B1D}"/>
    <hyperlink ref="A14" r:id="rId11" xr:uid="{3E20BB19-AF70-4343-B5F8-B746BF8C0F17}"/>
    <hyperlink ref="A15" r:id="rId12" xr:uid="{0FFB26D4-9D79-4EB3-B1FF-23155F0E6AE7}"/>
    <hyperlink ref="A16" r:id="rId13" xr:uid="{52BC88CE-20F0-4B54-8C94-17237A0F93F5}"/>
    <hyperlink ref="A18" r:id="rId14" xr:uid="{1DF08631-2839-4E60-80C2-6CAC2D30CCC5}"/>
    <hyperlink ref="A19" r:id="rId15" xr:uid="{847B74F1-3C39-455E-BFAD-F248E9606BD0}"/>
    <hyperlink ref="A22" r:id="rId16" xr:uid="{A9156267-CE9D-4C8D-AA7C-BB75C9C1CE7A}"/>
    <hyperlink ref="A23" r:id="rId17" xr:uid="{25DAF427-962A-4BFB-9A15-81450583D13A}"/>
    <hyperlink ref="A25" r:id="rId18" xr:uid="{01AD0D41-AD95-4B52-9257-FB556275251E}"/>
    <hyperlink ref="A26" r:id="rId19" xr:uid="{B329B495-50F5-493C-BBD0-77F7696687BE}"/>
    <hyperlink ref="A27" r:id="rId20" xr:uid="{DA380769-C6CC-4D78-8182-37AFC3119D79}"/>
    <hyperlink ref="A28" r:id="rId21" xr:uid="{908FB172-0638-413C-BF1C-EBFBBC1E2CE9}"/>
    <hyperlink ref="A29" r:id="rId22" xr:uid="{E505ED8C-3738-4CC5-B693-70E4201E1D66}"/>
    <hyperlink ref="A32" r:id="rId23" xr:uid="{5C9DAA51-C9D6-4008-88A7-9085B45D0A78}"/>
    <hyperlink ref="A33" r:id="rId24" xr:uid="{D9902927-42D6-424A-B058-ED9705E018F7}"/>
    <hyperlink ref="A34" r:id="rId25" xr:uid="{E7C6E623-7817-44B0-8274-1DB942F4F00E}"/>
    <hyperlink ref="A35" r:id="rId26" xr:uid="{F512CEDC-C7F2-4F4B-8E10-611A80F29E30}"/>
    <hyperlink ref="A36" r:id="rId27" xr:uid="{2079AB66-0FF6-46CD-93A2-046379CCB2B1}"/>
    <hyperlink ref="A38" r:id="rId28" xr:uid="{5C56E896-DBD5-41CC-8E1B-D1CA8CB06777}"/>
    <hyperlink ref="A39" r:id="rId29" xr:uid="{F8A812BD-3406-479F-99BE-4DC4F32CAA96}"/>
    <hyperlink ref="A40" r:id="rId30" xr:uid="{E93F3B9F-8479-41C7-9241-56203BBACA67}"/>
    <hyperlink ref="A41" r:id="rId31" xr:uid="{CD70BA95-999D-4C39-93A3-E625D940E395}"/>
    <hyperlink ref="A42" r:id="rId32" xr:uid="{F23DF23E-5CA7-47F8-8180-FDACC566D34D}"/>
    <hyperlink ref="A45" r:id="rId33" xr:uid="{04C9BB5E-F9C7-4153-9DB5-9BECBC6C0ADB}"/>
    <hyperlink ref="A46" r:id="rId34" xr:uid="{C5D482A7-BB5F-4E90-8388-295904D48DD9}"/>
    <hyperlink ref="A47" r:id="rId35" xr:uid="{14DF8430-A6B3-4E19-8A12-CA9A5FAAC8F9}"/>
    <hyperlink ref="A48" r:id="rId36" xr:uid="{93C54431-B98E-4598-958E-C2EBA84BF71D}"/>
    <hyperlink ref="A49" r:id="rId37" xr:uid="{BC3BB0BD-F80C-437D-BF48-AAA9538B5AFB}"/>
    <hyperlink ref="A50" r:id="rId38" xr:uid="{066D04C7-A214-485A-ACBC-DFFA2D1DECE9}"/>
    <hyperlink ref="A51" r:id="rId39" xr:uid="{04B27A5E-9316-4487-8EBD-86C4796B4B07}"/>
    <hyperlink ref="A54" r:id="rId40" xr:uid="{A30334F3-11CA-4EAA-865D-24C670361647}"/>
    <hyperlink ref="A55" r:id="rId41" xr:uid="{7B5BE1F6-E9D7-4DAA-829A-BD73DC4E312C}"/>
    <hyperlink ref="A56" r:id="rId42" xr:uid="{BFBEA5FA-AC94-4142-BA4C-7B1673A384EE}"/>
    <hyperlink ref="A57" r:id="rId43" xr:uid="{E6633F46-6A3D-4202-B8B7-D2E880266C37}"/>
    <hyperlink ref="A58" r:id="rId44" xr:uid="{8459D135-8293-4F76-8844-5C9D242C4BD1}"/>
    <hyperlink ref="A59" r:id="rId45" xr:uid="{E4E52AA4-A5A5-463D-91E6-17817ED16A71}"/>
    <hyperlink ref="A60" r:id="rId46" xr:uid="{74EBAD4A-187E-4660-85A9-68927A10D777}"/>
    <hyperlink ref="A61" r:id="rId47" xr:uid="{A638FC65-75D9-4EFA-98CF-CA679817BE56}"/>
    <hyperlink ref="A62" r:id="rId48" xr:uid="{0F36FA3D-D411-43FC-87EB-72AACC93EE5F}"/>
    <hyperlink ref="A64" r:id="rId49" xr:uid="{5605AE3C-7F2A-40C9-A27B-12240A3DFEE3}"/>
    <hyperlink ref="A65" r:id="rId50" xr:uid="{BF908733-B774-44EE-8569-6F4181EF00C8}"/>
    <hyperlink ref="A66" r:id="rId51" xr:uid="{719C8A51-94E9-4670-A429-4FA4618924EF}"/>
    <hyperlink ref="A67" r:id="rId52" xr:uid="{B1DAD9A7-F175-463B-A121-5A712AFBFABF}"/>
    <hyperlink ref="A68" r:id="rId53" xr:uid="{E7FD7502-A607-4194-9639-CA2D99592B47}"/>
    <hyperlink ref="A69" r:id="rId54" xr:uid="{0D7432C4-AFCF-4960-8449-4B323F9B4661}"/>
    <hyperlink ref="A70" r:id="rId55" xr:uid="{C4567DE2-33F4-466D-A260-6DA0199EAC2E}"/>
    <hyperlink ref="A71" r:id="rId56" xr:uid="{1A196746-7758-4017-804A-7DC2EF3EC72F}"/>
    <hyperlink ref="A73" r:id="rId57" xr:uid="{EAF385D3-5475-4F5B-9964-89B57782AC8B}"/>
    <hyperlink ref="A74" r:id="rId58" xr:uid="{084A21AD-2B56-4FBB-BCE4-A43374B61EB2}"/>
    <hyperlink ref="A75" r:id="rId59" xr:uid="{88D5E9B9-C8D0-4F7A-8D44-25E3BF7749CB}"/>
    <hyperlink ref="A77" r:id="rId60" xr:uid="{9349578E-75A5-443D-B3B2-A6019FBF9591}"/>
    <hyperlink ref="A78" r:id="rId61" xr:uid="{0827A568-EB79-41E9-A82E-1E0D793F6263}"/>
    <hyperlink ref="A79" r:id="rId62" xr:uid="{E19BB4BB-22BE-4893-BE34-952A9D293E56}"/>
    <hyperlink ref="A80" r:id="rId63" xr:uid="{520BE43F-44E8-4540-AA9E-5E4E517A2DD8}"/>
    <hyperlink ref="A81" r:id="rId64" xr:uid="{69FE6FB0-923C-43D9-80B2-498D6667FD06}"/>
    <hyperlink ref="A82" r:id="rId65" xr:uid="{8794DE13-0CFE-41BA-A5E9-5F336DE0591F}"/>
    <hyperlink ref="A83" r:id="rId66" xr:uid="{F609312E-2171-43B0-A013-456BFB5BE9A3}"/>
    <hyperlink ref="A84" r:id="rId67" xr:uid="{E379962D-8746-40C0-AE22-3F47D88C60AC}"/>
    <hyperlink ref="A85" r:id="rId68" xr:uid="{0B25C5AC-230F-4FB8-B140-7ABB95CAE5D1}"/>
    <hyperlink ref="A87" r:id="rId69" xr:uid="{4CBCDCE4-0E6E-48F2-9081-EDB21CF78719}"/>
    <hyperlink ref="A88" r:id="rId70" xr:uid="{9FA156F1-A2CC-43A6-93BA-D66CC425B8B5}"/>
    <hyperlink ref="A89" r:id="rId71" xr:uid="{5029AA0C-F84C-4292-BFC7-CF53311BD281}"/>
    <hyperlink ref="A91" r:id="rId72" xr:uid="{5DA845E4-DB55-4C06-90AE-8F3CDF7C63EA}"/>
    <hyperlink ref="A93" r:id="rId73" xr:uid="{84857A2B-FA44-4401-905B-3C9E093CF2A9}"/>
    <hyperlink ref="A95" r:id="rId74" xr:uid="{86B7F90E-0517-4787-B7CB-CB14DBE1C58D}"/>
    <hyperlink ref="A96" r:id="rId75" xr:uid="{251C4D37-B7F0-423F-9F99-6986D13BAB1B}"/>
    <hyperlink ref="A98" r:id="rId76" xr:uid="{368611BA-B0DC-466E-9465-AE38625C7E54}"/>
    <hyperlink ref="A99" r:id="rId77" xr:uid="{D2A128A8-5CC0-49E4-8785-452B400A61C4}"/>
    <hyperlink ref="A100" r:id="rId78" xr:uid="{08904C21-6387-4796-AA69-18DD9046BA00}"/>
    <hyperlink ref="A101" r:id="rId79" xr:uid="{603AFE4A-0265-4B6C-938F-233FFA47F22F}"/>
    <hyperlink ref="A102" r:id="rId80" xr:uid="{7B8643F7-0D18-4992-A458-8BFE4191C727}"/>
    <hyperlink ref="A103" r:id="rId81" xr:uid="{9C143367-1B39-44FC-80E9-7C7C6A6E1C04}"/>
    <hyperlink ref="A104" r:id="rId82" xr:uid="{D720A031-27AD-43C0-ADA3-BB59CFB76D65}"/>
    <hyperlink ref="A106" r:id="rId83" xr:uid="{F9988550-7A46-407D-9BBB-0A7E6D09F700}"/>
    <hyperlink ref="A107" r:id="rId84" xr:uid="{CB7F69FA-080E-47DF-8768-8CD08640EADE}"/>
    <hyperlink ref="A109" r:id="rId85" xr:uid="{391738EE-F50D-4B23-94CC-4B966DB9F677}"/>
    <hyperlink ref="A110" r:id="rId86" xr:uid="{3F0B2617-79E7-4436-9322-B870E72D1E29}"/>
    <hyperlink ref="A111" r:id="rId87" xr:uid="{F2DCFC56-4BB3-4753-989D-ED15D0385B67}"/>
    <hyperlink ref="A112" r:id="rId88" xr:uid="{FF35B80E-C8D1-4B48-880D-AA4ACE3A64A0}"/>
    <hyperlink ref="A114" r:id="rId89" xr:uid="{B1A73ABA-B4F4-4BE3-AF69-45BC192A7CBB}"/>
    <hyperlink ref="A115" r:id="rId90" xr:uid="{0059E733-EC14-4D36-AE94-70F455F9A3D9}"/>
    <hyperlink ref="A116" r:id="rId91" xr:uid="{54E25257-7071-4069-8DFE-338503413672}"/>
    <hyperlink ref="A117" r:id="rId92" xr:uid="{3EFF0411-B295-43BE-B40B-06EC60282E2B}"/>
    <hyperlink ref="A119" r:id="rId93" xr:uid="{131810D2-C1AC-413A-B7E2-51F2CDE40707}"/>
    <hyperlink ref="A120" r:id="rId94" xr:uid="{438E5AF5-E4D6-43D7-BD37-84E72B862F03}"/>
    <hyperlink ref="A121" r:id="rId95" xr:uid="{D08E4BC4-EFD3-4304-BE8C-63FA5AFF302F}"/>
    <hyperlink ref="A122" r:id="rId96" xr:uid="{4D5894E5-99DE-48EA-BE05-7C2CFC09EF2B}"/>
    <hyperlink ref="A123" r:id="rId97" xr:uid="{FB90D0E0-AA01-4D6C-A628-A9F56AFB8436}"/>
    <hyperlink ref="A124" r:id="rId98" xr:uid="{00D8445C-2AEE-4908-BC42-CF09E499FC0B}"/>
    <hyperlink ref="A126" r:id="rId99" xr:uid="{585BA78C-7E80-499B-A50C-77527DD3F4F7}"/>
    <hyperlink ref="A127" r:id="rId100" xr:uid="{B0EC2E64-B043-44CA-BBC3-A024D7644B56}"/>
    <hyperlink ref="A129" r:id="rId101" xr:uid="{BDC57CC1-EAC0-4BD9-8758-6C9AE3855175}"/>
    <hyperlink ref="A130" r:id="rId102" xr:uid="{8E532ECF-1DD8-456C-B5C0-71FFD8ECF24B}"/>
    <hyperlink ref="A131" r:id="rId103" xr:uid="{5579A299-FB02-44A8-BC0C-F5B4BF286FA8}"/>
    <hyperlink ref="A132" r:id="rId104" xr:uid="{FB9206B2-72CB-449B-BABF-62D9B28E7F69}"/>
    <hyperlink ref="A133" r:id="rId105" xr:uid="{BE0FD6D8-A3AB-48E7-BFED-26EBEB19D078}"/>
    <hyperlink ref="A134" r:id="rId106" xr:uid="{8B720E9A-3607-45A8-B4D1-E95469194D0D}"/>
    <hyperlink ref="A136" r:id="rId107" xr:uid="{8229C7DE-34CD-4956-BC48-12F3558DA715}"/>
    <hyperlink ref="A137" r:id="rId108" xr:uid="{6FD4BD7F-D7BC-4BB4-B0B9-A0B9838949B6}"/>
    <hyperlink ref="A138" r:id="rId109" xr:uid="{099861F4-3ECE-4CD8-B5CC-60EC3EF39BF4}"/>
    <hyperlink ref="A139" r:id="rId110" xr:uid="{11DA9D5E-CB4F-4180-814B-7446AE6BFC1E}"/>
    <hyperlink ref="A140" r:id="rId111" xr:uid="{BF96748C-1A60-4AF1-8AFD-C1BEF273D7F2}"/>
    <hyperlink ref="A141" r:id="rId112" xr:uid="{08CB6E42-0B7C-4CD6-9015-F73716507C2D}"/>
    <hyperlink ref="A142" r:id="rId113" xr:uid="{F3E02BF6-B063-4C0D-A27B-74AEA9EFEAB9}"/>
    <hyperlink ref="A143" r:id="rId114" xr:uid="{DCF433F4-A22E-4EC8-BB7F-50F536979603}"/>
    <hyperlink ref="A144" r:id="rId115" xr:uid="{2759E734-809E-476C-A635-9DE3F7DC8A48}"/>
    <hyperlink ref="A145" r:id="rId116" xr:uid="{FB6A8EB1-9187-4214-8695-1B3437989308}"/>
    <hyperlink ref="A146" r:id="rId117" xr:uid="{BDA0CEEC-F466-4661-A306-EEC366895241}"/>
    <hyperlink ref="A149" r:id="rId118" xr:uid="{5862E27C-17E2-49C0-8D32-F80373203800}"/>
    <hyperlink ref="A150" r:id="rId119" xr:uid="{34604A64-C82D-48D3-8874-ED861C1FF888}"/>
    <hyperlink ref="A151" r:id="rId120" xr:uid="{73C718C0-E4AA-41F5-919E-B4AD393B4414}"/>
    <hyperlink ref="A152" r:id="rId121" xr:uid="{CF196E30-1CD7-4166-9604-713DEDFCA798}"/>
    <hyperlink ref="A153" r:id="rId122" xr:uid="{4E9D8CD5-B330-4F8F-B927-9181C60CD691}"/>
    <hyperlink ref="A154" r:id="rId123" xr:uid="{7CDB075C-8F3A-49EE-A28F-515941F41E07}"/>
    <hyperlink ref="A155" r:id="rId124" xr:uid="{F041D09C-4FF7-459A-BA87-79EC6B58D0F2}"/>
    <hyperlink ref="A156" r:id="rId125" xr:uid="{80BEFC05-03F0-4548-8C5D-4B36EEEB4270}"/>
    <hyperlink ref="A157" r:id="rId126" xr:uid="{49E1846F-6B0E-45A7-9AFF-ED6247934AC0}"/>
    <hyperlink ref="A158" r:id="rId127" xr:uid="{011486D8-E423-43DF-A447-61EC9504BBE6}"/>
    <hyperlink ref="A160" r:id="rId128" xr:uid="{0E635F8A-6EB1-4CC7-8458-D9CB8F9E68EC}"/>
    <hyperlink ref="A162" r:id="rId129" xr:uid="{BED39F98-1EC6-4D31-9C48-E19B79A18ABA}"/>
    <hyperlink ref="A163" r:id="rId130" xr:uid="{41C72FC7-DE5A-4752-A000-05A6B0DAABD8}"/>
    <hyperlink ref="A164" r:id="rId131" xr:uid="{21A89EE6-B8E7-43DF-80DB-2ED23ED53546}"/>
    <hyperlink ref="A165" r:id="rId132" xr:uid="{5DE4C238-AAA9-4DE7-A352-582551A2F068}"/>
    <hyperlink ref="A166" r:id="rId133" xr:uid="{1B114B63-019D-40AC-9CD7-5CF00985E862}"/>
    <hyperlink ref="A168" r:id="rId134" xr:uid="{855FBE2C-5A2E-4D33-A7D7-480FF9107E04}"/>
    <hyperlink ref="A169" r:id="rId135" xr:uid="{D5C5BC6D-65CE-44D4-8A91-8D3A45B8D0C2}"/>
    <hyperlink ref="A170" r:id="rId136" xr:uid="{3779B2F1-418F-41C3-9826-FCBB9344073D}"/>
    <hyperlink ref="A171" r:id="rId137" xr:uid="{ACAB0F66-3DD6-4766-831C-FF5A30C08911}"/>
    <hyperlink ref="A172" r:id="rId138" xr:uid="{F0FFD987-97FE-4184-B3B1-2173F40642F1}"/>
    <hyperlink ref="A173" r:id="rId139" xr:uid="{489CA720-D617-492D-A05E-770D7DD8F39C}"/>
    <hyperlink ref="A174" r:id="rId140" xr:uid="{D9981D4F-E36B-43A9-8169-52277735291C}"/>
    <hyperlink ref="A176" r:id="rId141" xr:uid="{A1141641-8866-4DDA-B43D-BDE33961223D}"/>
    <hyperlink ref="A177" r:id="rId142" xr:uid="{2C1F886A-CCBA-410D-81DF-5260079B80F2}"/>
    <hyperlink ref="A178" r:id="rId143" xr:uid="{067C19C5-AA69-4C14-A871-3EED5671DBD1}"/>
    <hyperlink ref="A180" r:id="rId144" xr:uid="{BD909F5A-4781-4087-9B11-5E8B968392CC}"/>
    <hyperlink ref="A181" r:id="rId145" xr:uid="{D4EB7E49-5898-434C-8E58-00076458F427}"/>
    <hyperlink ref="A182" r:id="rId146" xr:uid="{E92030AB-4A9A-4B92-8480-62B0D2283F2F}"/>
    <hyperlink ref="A183" r:id="rId147" xr:uid="{69DF14BF-FFEE-4F83-994F-CDACEE4F11D0}"/>
    <hyperlink ref="A184" r:id="rId148" xr:uid="{60BFECD3-7AB6-404B-8985-F812B01377F8}"/>
    <hyperlink ref="A186" r:id="rId149" xr:uid="{E4F65CB6-C476-4CE0-9D44-DFEEA30473D5}"/>
    <hyperlink ref="A187" r:id="rId150" xr:uid="{59D38641-7FCE-4DEF-B484-33F608985AD4}"/>
    <hyperlink ref="A188" r:id="rId151" xr:uid="{18023D57-C9C3-4554-AE89-F959C5C66743}"/>
    <hyperlink ref="A189" r:id="rId152" xr:uid="{03BF449C-C135-4830-AB17-1397C74F7B76}"/>
    <hyperlink ref="A191" r:id="rId153" xr:uid="{D65A4643-7A75-4975-863A-4147270B0308}"/>
    <hyperlink ref="A192" r:id="rId154" xr:uid="{CEA041BA-307B-49B8-98FD-0510ED156607}"/>
    <hyperlink ref="A194" r:id="rId155" xr:uid="{90E08AFF-D2F4-4309-83F6-B4F80B2134C2}"/>
    <hyperlink ref="A195" r:id="rId156" xr:uid="{2199EB82-CF94-463C-A788-538E79C7C2E4}"/>
    <hyperlink ref="A196" r:id="rId157" xr:uid="{7653432F-B19A-4818-B37F-6014C0DDB893}"/>
    <hyperlink ref="A197" r:id="rId158" xr:uid="{6C3DBDA4-9CA9-43C7-9584-8FB55C443DEC}"/>
    <hyperlink ref="A198" r:id="rId159" xr:uid="{7DA8E4E1-6413-4E59-9C9F-972401F8B3CF}"/>
    <hyperlink ref="A199" r:id="rId160" xr:uid="{B000C8E5-9C2F-4EC7-BA1B-FAD328B795C7}"/>
    <hyperlink ref="A200" r:id="rId161" xr:uid="{F6EB8B18-746F-48EF-94DC-11A5D8E4BE51}"/>
    <hyperlink ref="A201" r:id="rId162" xr:uid="{8A39E11D-753B-48EA-B83D-D59F2CBC8003}"/>
    <hyperlink ref="A202" r:id="rId163" xr:uid="{34C24370-814C-41C8-97E3-75BA3D009B2C}"/>
    <hyperlink ref="A203" r:id="rId164" xr:uid="{E1015E22-D65A-4AC7-B0EB-E06F2735EEFC}"/>
    <hyperlink ref="A206" r:id="rId165" xr:uid="{67B1A0A1-6C5D-48E5-8223-EFFCD123DCE6}"/>
    <hyperlink ref="A207" r:id="rId166" xr:uid="{4AF0CA34-3069-4C7F-9527-6872C026C8CD}"/>
    <hyperlink ref="A208" r:id="rId167" xr:uid="{18566D9E-B34F-4148-9A4D-2E54A2BED307}"/>
    <hyperlink ref="A209" r:id="rId168" xr:uid="{4017801C-DBF6-49A4-9824-D63B396C4D62}"/>
    <hyperlink ref="A210" r:id="rId169" xr:uid="{FBDE7255-3651-4261-8B01-29964FCF7A0B}"/>
    <hyperlink ref="A213" r:id="rId170" xr:uid="{F43D0A2C-C6DC-4A75-9691-7FA5173CDE0D}"/>
    <hyperlink ref="A214" r:id="rId171" xr:uid="{F9B96403-3ACE-46F1-B4EB-E1E346617266}"/>
    <hyperlink ref="A215" r:id="rId172" xr:uid="{E0505662-3B38-482F-8190-D97C1BDC0B16}"/>
    <hyperlink ref="A216" r:id="rId173" xr:uid="{16BAF006-A999-4B31-B436-9804236AB5E4}"/>
    <hyperlink ref="A217" r:id="rId174" xr:uid="{007F791E-5A38-474A-B5EC-B327342E9027}"/>
    <hyperlink ref="A218" r:id="rId175" xr:uid="{9434625F-B994-4379-A455-96EE621B8BAE}"/>
    <hyperlink ref="A219" r:id="rId176" xr:uid="{AF107B15-57D3-4BE3-B95E-047806C70AEB}"/>
    <hyperlink ref="A221" r:id="rId177" xr:uid="{E6DF02E7-57B7-4DF1-907C-ADC0ECC225FB}"/>
    <hyperlink ref="A222" r:id="rId178" xr:uid="{FFF81A02-659A-4AAC-8CF1-44FFECF33807}"/>
    <hyperlink ref="A223" r:id="rId179" xr:uid="{919CF34F-C0D1-4486-8662-2F27BC3399F6}"/>
    <hyperlink ref="A224" r:id="rId180" xr:uid="{5CB445FB-AA63-4AED-B562-E173DD358CC5}"/>
    <hyperlink ref="A226" r:id="rId181" xr:uid="{E99870BA-BE81-4B69-B284-E86B56639EBD}"/>
    <hyperlink ref="A227" r:id="rId182" xr:uid="{45FF6C69-E38A-4191-9248-4055185506C3}"/>
    <hyperlink ref="A228" r:id="rId183" xr:uid="{8EA12CC5-2EA3-43EB-9B98-0BB7A0FF0133}"/>
    <hyperlink ref="A229" r:id="rId184" xr:uid="{18138751-4723-4114-9FCA-47907D5C12DF}"/>
    <hyperlink ref="A230" r:id="rId185" xr:uid="{E0E49EAD-291E-455F-9F0D-E304418BABF8}"/>
    <hyperlink ref="A232" r:id="rId186" xr:uid="{68CE81CB-527A-4E0D-B2D6-F76827FF0172}"/>
    <hyperlink ref="A234" r:id="rId187" xr:uid="{70AC9DAC-C8B1-4F6E-BF9A-E9CE72B7C4F7}"/>
    <hyperlink ref="A235" r:id="rId188" xr:uid="{DAE45FD3-530C-499D-848A-61061019281F}"/>
    <hyperlink ref="A236" r:id="rId189" xr:uid="{676BB0F8-3201-4493-9415-4496198B9DB7}"/>
    <hyperlink ref="A239" r:id="rId190" xr:uid="{CB6BE3C5-AF38-4F9A-BEF3-4C4C73715080}"/>
    <hyperlink ref="A240" r:id="rId191" xr:uid="{077DDEB6-9862-47DD-B001-25BB4EF3B7A7}"/>
    <hyperlink ref="A241" r:id="rId192" xr:uid="{530C2A2D-B94C-4B89-99AF-F327362FEE4D}"/>
    <hyperlink ref="A243" r:id="rId193" xr:uid="{365BF68B-D9D8-48C1-A809-93387A7DFEC2}"/>
    <hyperlink ref="A244" r:id="rId194" xr:uid="{BC331F41-5288-447E-A338-DE21A56D0D52}"/>
    <hyperlink ref="A245" r:id="rId195" xr:uid="{07756555-02A8-4B94-BADC-1EA162D334FB}"/>
    <hyperlink ref="A247" r:id="rId196" xr:uid="{7ACD6CA0-0A12-4201-ACA3-B9711486C73B}"/>
    <hyperlink ref="A248" r:id="rId197" xr:uid="{5A46F88F-B8C5-413B-8D5E-29BDED2FB2F5}"/>
    <hyperlink ref="A250" r:id="rId198" xr:uid="{221DF6A9-36DD-4BE4-851B-B91EF503FD03}"/>
    <hyperlink ref="A252" r:id="rId199" xr:uid="{6DA2F3E9-0E7C-4C0B-A7AC-5D9E8EA95E56}"/>
    <hyperlink ref="A253" r:id="rId200" xr:uid="{B725C9BD-718F-4CC7-AACA-841CF1250D09}"/>
    <hyperlink ref="A254" r:id="rId201" xr:uid="{3BA2E77D-6C59-4CB5-A660-727C5C729046}"/>
    <hyperlink ref="A255" r:id="rId202" xr:uid="{C34DA8E8-3E38-4895-AF9D-EB4CF0D05F0E}"/>
    <hyperlink ref="A257" r:id="rId203" xr:uid="{0662A7E6-2B62-4D6C-B9A3-5518E78F8C4C}"/>
    <hyperlink ref="A258" r:id="rId204" xr:uid="{A3908280-9906-427F-BF80-372D20FA10B2}"/>
    <hyperlink ref="A259" r:id="rId205" xr:uid="{6779A608-451C-47F8-80CA-F452F963D9A3}"/>
    <hyperlink ref="A260" r:id="rId206" xr:uid="{DA757C32-C1A3-45AB-93CD-C2C4E5AA34CE}"/>
    <hyperlink ref="A262" r:id="rId207" xr:uid="{AF35B5BD-4F83-4473-BC5B-1418A56E90A7}"/>
    <hyperlink ref="A263" r:id="rId208" xr:uid="{83C16746-7D10-40B4-ADA7-1057BCBA5BD0}"/>
    <hyperlink ref="A264" r:id="rId209" xr:uid="{15A52FF8-6173-4E98-864C-FDCB31B6A3B7}"/>
    <hyperlink ref="A265" r:id="rId210" xr:uid="{77FB8D9E-018C-4473-81C3-B4F38CBAEF7B}"/>
    <hyperlink ref="A267" r:id="rId211" xr:uid="{682D8B17-FC95-4928-8F70-567F6F4C7249}"/>
    <hyperlink ref="A269" r:id="rId212" xr:uid="{F134BC0E-0E6B-4D63-A24C-0580B9D32B38}"/>
    <hyperlink ref="A270" r:id="rId213" xr:uid="{D5521823-C218-46E5-AF68-530EFD09CE09}"/>
    <hyperlink ref="A272" r:id="rId214" xr:uid="{1CBD70E4-0AED-4C4B-AE5C-E2B87510EA3B}"/>
    <hyperlink ref="A274" r:id="rId215" xr:uid="{59601608-4C5F-4E9C-9A92-323E8218EA83}"/>
    <hyperlink ref="A276" r:id="rId216" xr:uid="{85B65957-D35E-4508-A4B6-0A3BCCCA23E3}"/>
    <hyperlink ref="A278" r:id="rId217" xr:uid="{1245DEB7-8CC2-4DF5-BC86-EEE7CF743CB1}"/>
    <hyperlink ref="A279" r:id="rId218" xr:uid="{1CE3E3BC-F74A-44ED-B76C-C63FE5205553}"/>
    <hyperlink ref="A280" r:id="rId219" xr:uid="{75282712-6FA0-4183-BDA2-CCED76EA1E3A}"/>
    <hyperlink ref="A282" r:id="rId220" xr:uid="{789DA8A6-EEA9-4F3D-BA88-9DC8BC98E827}"/>
    <hyperlink ref="A283" r:id="rId221" xr:uid="{6EFC5084-364D-49EF-85BE-AB5C9DD46402}"/>
    <hyperlink ref="A284" r:id="rId222" xr:uid="{F1383490-6A56-472C-9712-B4D97B09767C}"/>
    <hyperlink ref="A285" r:id="rId223" xr:uid="{B998398B-87C1-4BD2-9A67-1050991BEFEC}"/>
    <hyperlink ref="A286" r:id="rId224" xr:uid="{E6384C70-C44A-4569-BB9F-69B7E4BDBEB4}"/>
    <hyperlink ref="A287" r:id="rId225" xr:uid="{CC5B59B4-0952-4577-BE83-3CD6D284E5CB}"/>
    <hyperlink ref="A288" r:id="rId226" xr:uid="{C668C6A1-C438-4E0F-A86F-204D03EAE5E9}"/>
    <hyperlink ref="A289" r:id="rId227" xr:uid="{5FD27BCF-DD99-4C97-8F5D-27F7D256A06C}"/>
    <hyperlink ref="A291" r:id="rId228" xr:uid="{97049345-22EB-47F7-825F-62AD544DD678}"/>
    <hyperlink ref="A292" r:id="rId229" xr:uid="{BB3163F6-B71A-4AB8-8B08-6BED37AE67D5}"/>
    <hyperlink ref="A294" r:id="rId230" xr:uid="{5AEB20A8-13AA-4381-9505-F3584BCA5AA3}"/>
    <hyperlink ref="A295" r:id="rId231" xr:uid="{25DA7E07-7E6B-44B6-851F-3766E5D145CF}"/>
    <hyperlink ref="A296" r:id="rId232" xr:uid="{03CA33D4-6485-4480-9592-7CB9C2C1D7D8}"/>
    <hyperlink ref="A298" r:id="rId233" xr:uid="{5D9C0137-99B4-44F3-AF4B-69875F3F9E4D}"/>
    <hyperlink ref="A300" r:id="rId234" xr:uid="{BC6B0FFC-1946-45F6-9C4A-7249100E77CB}"/>
    <hyperlink ref="A301" r:id="rId235" xr:uid="{D1C42964-EDE5-4E4A-98BA-963CB5FF145A}"/>
    <hyperlink ref="A302" r:id="rId236" xr:uid="{7B2B11E8-D9B4-4A1E-9640-02535E248C77}"/>
    <hyperlink ref="A303" r:id="rId237" xr:uid="{1A41DC9E-B76C-463A-BBA4-3BF9A696137F}"/>
    <hyperlink ref="A304" r:id="rId238" xr:uid="{0775CC5A-395C-4DD6-9CF1-60F17AB37C90}"/>
    <hyperlink ref="A305" r:id="rId239" xr:uid="{156F52C5-D837-4D4F-B7D5-9C100642ED85}"/>
    <hyperlink ref="A307" r:id="rId240" xr:uid="{64A1FB49-C263-4CDB-94FF-D892140E6ED8}"/>
    <hyperlink ref="A308" r:id="rId241" xr:uid="{4E4D0ED5-6E99-41CE-87B6-ABBBD5895ED3}"/>
    <hyperlink ref="A310" r:id="rId242" xr:uid="{1CFE4C7F-F818-4C77-95E2-5E0806FEEDE7}"/>
    <hyperlink ref="A311" r:id="rId243" xr:uid="{28D24AC5-9A0A-4842-AEBD-CEB1E2A6E177}"/>
    <hyperlink ref="A312" r:id="rId244" xr:uid="{D43FEA05-D1B3-4E52-80C6-3D0C429AD252}"/>
    <hyperlink ref="A313" r:id="rId245" location="yahoo.com" xr:uid="{23470524-98A4-4D14-964F-533BEE777D0C}"/>
    <hyperlink ref="A314" r:id="rId246" xr:uid="{6BB7CA73-FA58-4205-8E68-493E892E5932}"/>
    <hyperlink ref="A316" r:id="rId247" xr:uid="{13157C26-6FDC-4AA1-B2AC-5AEB68DB0B33}"/>
    <hyperlink ref="A317" r:id="rId248" xr:uid="{40452616-A607-4528-BC7F-50209F69586F}"/>
    <hyperlink ref="A319" r:id="rId249" xr:uid="{CB983EAB-882C-44EE-B610-53CBAE631573}"/>
    <hyperlink ref="A320" r:id="rId250" xr:uid="{F095FEC0-24E9-4F1D-89EB-670A91BD359D}"/>
    <hyperlink ref="A321" r:id="rId251" xr:uid="{2FA432ED-530A-4C74-8D56-AF4089167557}"/>
    <hyperlink ref="A322" r:id="rId252" xr:uid="{DE83AFD3-74D5-4267-8B41-F40E9821B2EF}"/>
    <hyperlink ref="A323" r:id="rId253" xr:uid="{00269B53-DB1D-445F-A83B-8021CA616F2C}"/>
    <hyperlink ref="A324" r:id="rId254" xr:uid="{B199077E-4C34-49B3-B7CC-5CBED653B37C}"/>
    <hyperlink ref="A325" r:id="rId255" xr:uid="{31B7FFAF-20FB-47BF-B3AF-231B2EDA097D}"/>
    <hyperlink ref="A327" r:id="rId256" xr:uid="{EB4EED63-EADD-459B-AE38-1DEB0BA97CAE}"/>
    <hyperlink ref="A328" r:id="rId257" xr:uid="{E6912FDA-0FE0-4F8E-91DF-72DFD2D4CAC0}"/>
    <hyperlink ref="A330" r:id="rId258" xr:uid="{0421A9F3-0026-4F67-ACB9-0AA8C923147D}"/>
    <hyperlink ref="A331" r:id="rId259" xr:uid="{D14A9035-CF54-4FAA-A1DE-2F3601B6D89F}"/>
    <hyperlink ref="A332" r:id="rId260" xr:uid="{C6C14262-C06B-4A8D-8F72-4874653BB6BC}"/>
    <hyperlink ref="A333" r:id="rId261" xr:uid="{EFC62D7A-8E8C-4547-ABD9-161538723C60}"/>
    <hyperlink ref="A334" r:id="rId262" xr:uid="{A220654F-26E9-4B65-877B-C2D2B14B5F9E}"/>
    <hyperlink ref="A335" r:id="rId263" xr:uid="{C8307735-8953-41CA-8C4A-05E238E52B06}"/>
    <hyperlink ref="A337" r:id="rId264" xr:uid="{9814A198-4D5A-4A6C-8932-DB465DF42F27}"/>
    <hyperlink ref="A338" r:id="rId265" xr:uid="{BAD30649-7085-4961-812C-7C58F8BE884B}"/>
    <hyperlink ref="A339" r:id="rId266" xr:uid="{A490E4E3-1735-4DD0-A4DC-79702CBFFDBB}"/>
    <hyperlink ref="A341" r:id="rId267" xr:uid="{BB659B79-E94A-4EF4-B267-EA6CC5B6EC16}"/>
    <hyperlink ref="A342" r:id="rId268" xr:uid="{B59A9AEA-DAF1-4FB9-BAD7-5ACAC55216F7}"/>
    <hyperlink ref="A344" r:id="rId269" xr:uid="{296DC593-04FA-48E9-9291-D92211661413}"/>
    <hyperlink ref="A345" r:id="rId270" xr:uid="{04DD5BF4-1C12-4C81-B7F9-883C57397288}"/>
    <hyperlink ref="A346" r:id="rId271" xr:uid="{3D8D41AA-896A-443C-8031-62435023F5E2}"/>
    <hyperlink ref="A348" r:id="rId272" xr:uid="{97A44FAA-9704-4067-9AD1-7FECD65BE9E7}"/>
    <hyperlink ref="A349" r:id="rId273" xr:uid="{648055AA-FB9F-47B6-A47A-764E69744C73}"/>
    <hyperlink ref="A351" r:id="rId274" xr:uid="{A1FD102E-E976-46A7-8262-67EE8DC78A6B}"/>
    <hyperlink ref="A352" r:id="rId275" xr:uid="{D81CAB44-8BD3-43EF-8DA8-DE5E4756097A}"/>
    <hyperlink ref="A354" r:id="rId276" xr:uid="{9BBA8151-FE52-4176-BD91-4211F2F3409A}"/>
    <hyperlink ref="A355" r:id="rId277" xr:uid="{00C984B1-D479-4A4C-9234-55C2F1EFB375}"/>
    <hyperlink ref="A357" r:id="rId278" xr:uid="{4A036876-1444-4FAA-A29B-DA49AF6C63BF}"/>
    <hyperlink ref="A358" r:id="rId279" xr:uid="{72504274-0F38-4329-B7A0-1CCC79ADDEDA}"/>
    <hyperlink ref="A360" r:id="rId280" xr:uid="{83281608-74BE-4730-971B-9C4CA5216FD6}"/>
    <hyperlink ref="A362" r:id="rId281" xr:uid="{0E9E7735-CCD5-415D-A037-CFD57B66FC1B}"/>
    <hyperlink ref="A363" r:id="rId282" xr:uid="{1F9EB479-9C49-4BBF-BF24-5D7067D8887E}"/>
    <hyperlink ref="A364" r:id="rId283" xr:uid="{B58560F8-E5C5-4B56-9563-0014F20371F2}"/>
    <hyperlink ref="A365" r:id="rId284" xr:uid="{FCD763BC-69F2-46FE-8B3B-0AA3CE5AEED4}"/>
    <hyperlink ref="A366" r:id="rId285" xr:uid="{A9B43927-EC88-40A7-8A70-D15B909DA320}"/>
    <hyperlink ref="A367" r:id="rId286" xr:uid="{3A7DD230-2F77-44F1-9A77-13738EFF9FC7}"/>
    <hyperlink ref="A369" r:id="rId287" xr:uid="{AAA99AC1-CA84-46F3-8ECB-F123EBA9006F}"/>
    <hyperlink ref="A370" r:id="rId288" xr:uid="{080596BC-EEA9-4FD5-B4B0-B09A8B3E24EB}"/>
    <hyperlink ref="A372" r:id="rId289" xr:uid="{0983A6C0-384B-473C-86D6-54F8B2241EB0}"/>
    <hyperlink ref="A373" r:id="rId290" xr:uid="{466BD625-DE73-401B-9844-D481191FEA2E}"/>
    <hyperlink ref="A375" r:id="rId291" xr:uid="{5AB66FB6-7A33-46CA-BDFE-540C74D6AECC}"/>
    <hyperlink ref="A376" r:id="rId292" xr:uid="{6815AD99-E32F-4683-9BF7-A935ED0F33B3}"/>
    <hyperlink ref="A377" r:id="rId293" xr:uid="{FFCB1B38-B416-4A0B-BCEF-D4066F28895D}"/>
    <hyperlink ref="A378" r:id="rId294" xr:uid="{1E7080B8-5D43-4755-9BFF-A70D7539364B}"/>
    <hyperlink ref="A379" r:id="rId295" xr:uid="{0B37686A-A405-4BC3-89D6-D1BDF8381886}"/>
    <hyperlink ref="A380" r:id="rId296" xr:uid="{C468D992-099A-48B5-8B64-6079058D93B4}"/>
    <hyperlink ref="A381" r:id="rId297" xr:uid="{D9F34091-678B-4FB4-88F0-027606F0FFF4}"/>
    <hyperlink ref="A383" r:id="rId298" xr:uid="{C09AFB3D-5E9F-4244-BC97-E67121D9C2E3}"/>
    <hyperlink ref="A384" r:id="rId299" xr:uid="{7988C001-788C-4626-9CB8-7530A6668166}"/>
    <hyperlink ref="A385" r:id="rId300" xr:uid="{A36DF5ED-AE0A-4F27-AE50-618411C0FB3C}"/>
    <hyperlink ref="A387" r:id="rId301" xr:uid="{656B9679-560A-4402-9AFB-822DC6A09C25}"/>
    <hyperlink ref="A388" r:id="rId302" xr:uid="{13D11348-4BAC-447B-97E6-B7E49A138EB9}"/>
    <hyperlink ref="A390" r:id="rId303" xr:uid="{73AC4D5E-001B-4AD1-9512-4CFFD9806F43}"/>
    <hyperlink ref="A391" r:id="rId304" xr:uid="{CD0E8501-DD0A-4CC6-BEAE-BA4869BE9EC7}"/>
    <hyperlink ref="A392" r:id="rId305" xr:uid="{90704FC6-AC1B-4FF8-90B4-5F1C453BF8C6}"/>
    <hyperlink ref="A393" r:id="rId306" xr:uid="{372CA127-322B-43CA-A810-480357DD330E}"/>
    <hyperlink ref="A394" r:id="rId307" xr:uid="{9EE0E094-2F00-4873-8DDA-068E6EC19CDD}"/>
    <hyperlink ref="A395" r:id="rId308" xr:uid="{300D80E6-D19A-4066-8F8E-E088E2433BE1}"/>
    <hyperlink ref="A396" r:id="rId309" xr:uid="{53B37DAE-BBAB-4432-99EA-A0281FA657E0}"/>
    <hyperlink ref="A397" r:id="rId310" xr:uid="{C8E6CA05-9BB7-4D40-A7F8-C62C4A949CC0}"/>
    <hyperlink ref="A398" r:id="rId311" xr:uid="{EC0626D9-2A20-4583-AF77-1DAD630C766D}"/>
    <hyperlink ref="A399" r:id="rId312" xr:uid="{A1E571CF-CCE4-48F8-828B-66AE9478C871}"/>
    <hyperlink ref="A400" r:id="rId313" xr:uid="{F3DA037F-5861-446D-AC6B-16E057AFCDA9}"/>
    <hyperlink ref="A401" r:id="rId314" xr:uid="{EFDA6E46-BD4E-4B3E-A7CB-5A2051D405DE}"/>
    <hyperlink ref="A403" r:id="rId315" xr:uid="{F8BA5AE5-43D2-4C31-AFC3-80EE23472F96}"/>
    <hyperlink ref="A404" r:id="rId316" xr:uid="{6A34ADC7-A0D1-444C-9509-82BB84FFFD11}"/>
    <hyperlink ref="A405" r:id="rId317" xr:uid="{11F8ECBC-8767-47DA-A269-2510C6501C01}"/>
    <hyperlink ref="A406" r:id="rId318" xr:uid="{1C001815-0AC8-43FC-8C8A-72864A818523}"/>
    <hyperlink ref="A407" r:id="rId319" xr:uid="{506883CD-B6D5-485C-AAE4-BAA03E02569C}"/>
    <hyperlink ref="A408" r:id="rId320" xr:uid="{99EB6DD8-A9DE-48B0-B5F7-2DB8F782C5E6}"/>
    <hyperlink ref="A409" r:id="rId321" xr:uid="{E48CC1A4-BFE6-4449-A888-02344F03CBC2}"/>
    <hyperlink ref="A411" r:id="rId322" xr:uid="{B2493DF1-6487-4509-B2B4-57BA088DBB5B}"/>
    <hyperlink ref="A412" r:id="rId323" xr:uid="{B435CA67-9F80-4391-9D89-04BC21744757}"/>
    <hyperlink ref="A414" r:id="rId324" xr:uid="{C6DFAB3F-0AD7-408A-BFF4-B16F913C91AD}"/>
    <hyperlink ref="A415" r:id="rId325" xr:uid="{8A625174-DAD8-4869-BC90-E57DD0162BD4}"/>
    <hyperlink ref="A417" r:id="rId326" xr:uid="{A39F0BD3-21D2-44CF-83AC-BC1E9CED516D}"/>
    <hyperlink ref="A418" r:id="rId327" xr:uid="{BFDB7A10-1259-4972-96DC-6A70B6F0726C}"/>
    <hyperlink ref="A420" r:id="rId328" xr:uid="{A8139318-D7FF-4D72-B2B4-4B29BBD9C813}"/>
    <hyperlink ref="A421" r:id="rId329" xr:uid="{929F4446-C552-41BF-BA1D-22D629443313}"/>
    <hyperlink ref="A422" r:id="rId330" xr:uid="{7E9004E1-3B9C-4CF8-836F-2F7CA03BED8E}"/>
    <hyperlink ref="A423" r:id="rId331" xr:uid="{13194B92-A63E-435F-882E-48356CCAC9E2}"/>
    <hyperlink ref="A424" r:id="rId332" xr:uid="{388108E5-DCC4-47BC-BB5D-1118192F8E5F}"/>
    <hyperlink ref="A425" r:id="rId333" xr:uid="{97F7748F-A87B-43E3-A483-AA3559830527}"/>
    <hyperlink ref="A426" r:id="rId334" xr:uid="{910152C9-820E-465B-B39C-9A220C1587BF}"/>
    <hyperlink ref="A428" r:id="rId335" xr:uid="{DFFDC715-E6C3-4653-AB44-4CC0775E534D}"/>
    <hyperlink ref="A429" r:id="rId336" xr:uid="{57130E75-B281-4995-812A-302E6F4216EE}"/>
    <hyperlink ref="A430" r:id="rId337" xr:uid="{78675184-FC10-47FA-A884-484537BBD7B3}"/>
    <hyperlink ref="A432" r:id="rId338" xr:uid="{6883A47B-58CE-40C3-832D-F55A3FC6B28E}"/>
    <hyperlink ref="A433" r:id="rId339" xr:uid="{E0895184-BFEB-437F-AD7C-CB257056E570}"/>
    <hyperlink ref="A434" r:id="rId340" xr:uid="{A9E8C044-D6B6-48ED-BDDF-F0AAD4BAE198}"/>
    <hyperlink ref="A436" r:id="rId341" xr:uid="{33409873-3A5B-4E10-94FD-8DAD0B6E0939}"/>
    <hyperlink ref="A437" r:id="rId342" xr:uid="{A01916F6-D9F9-4E3C-9B94-6C42A9F9D27B}"/>
    <hyperlink ref="A438" r:id="rId343" xr:uid="{3119949E-0107-41BB-B973-8141AA8DAE8D}"/>
    <hyperlink ref="A439" r:id="rId344" xr:uid="{648F7394-B1D1-4EF2-9D72-EFDD4B78E05C}"/>
    <hyperlink ref="A441" r:id="rId345" xr:uid="{16FC04A0-F397-4C0C-8B64-097F7441C9D7}"/>
    <hyperlink ref="A442" r:id="rId346" xr:uid="{C8F2D848-C224-496C-9CC4-9FD791208FFF}"/>
    <hyperlink ref="A444" r:id="rId347" xr:uid="{03D085C8-3156-4A92-8B40-D2FAB29DF770}"/>
    <hyperlink ref="A445" r:id="rId348" xr:uid="{1516079E-AEDD-45F5-8A67-BE848ABA61E7}"/>
    <hyperlink ref="A446" r:id="rId349" xr:uid="{AE9C85A7-BBE8-47C7-8960-A089DA439CD1}"/>
    <hyperlink ref="A447" r:id="rId350" xr:uid="{D411DA61-D2F5-4937-A54B-F618F7312EFA}"/>
    <hyperlink ref="A448" r:id="rId351" xr:uid="{C044FA76-EC46-4B2D-8F9E-A140DD9D5010}"/>
    <hyperlink ref="A450" r:id="rId352" xr:uid="{EB18F9F8-A9CC-44C5-95A1-6D7EF74A53A6}"/>
    <hyperlink ref="A451" r:id="rId353" xr:uid="{F9A4B502-F4D6-402C-8BDB-9821AFFCA2D2}"/>
    <hyperlink ref="A452" r:id="rId354" xr:uid="{11A145CF-B86E-4D7D-BFAB-5F6452520AFD}"/>
    <hyperlink ref="A453" r:id="rId355" xr:uid="{A9DAFCD8-1864-4140-A427-19947B8A73A1}"/>
    <hyperlink ref="A455" r:id="rId356" xr:uid="{C72EC1E7-BDD5-4504-BAA6-FD065BE45F45}"/>
    <hyperlink ref="A456" r:id="rId357" xr:uid="{7B003A36-3B49-4A04-9BE5-F4DA1FA85F0A}"/>
    <hyperlink ref="A457" r:id="rId358" xr:uid="{C9B339B0-52D0-4E2C-9440-B7A5005C79C9}"/>
    <hyperlink ref="A458" r:id="rId359" xr:uid="{18F5D233-996A-4D1A-B39B-582CBB3FEA1B}"/>
    <hyperlink ref="A459" r:id="rId360" xr:uid="{59DE9EC5-C241-4E17-B2FE-88FEFBC99BEC}"/>
    <hyperlink ref="A460" r:id="rId361" xr:uid="{79FA55EA-C14A-46D5-B874-C7B8A56E994F}"/>
    <hyperlink ref="A461" r:id="rId362" xr:uid="{66BCD30C-A895-46A7-97BD-C4C0DB1339E8}"/>
    <hyperlink ref="A463" r:id="rId363" xr:uid="{E298AA6F-2895-41A7-A3C5-EE31DFB0F88B}"/>
    <hyperlink ref="A464" r:id="rId364" xr:uid="{271A8605-BEE9-4F88-A237-D4D4CC9E6749}"/>
    <hyperlink ref="A465" r:id="rId365" xr:uid="{8532A6F6-D1FC-42C7-981E-F2A582ECB9A2}"/>
    <hyperlink ref="A466" r:id="rId366" xr:uid="{3B4FD211-6714-46D0-BABE-F1835A5F6A86}"/>
    <hyperlink ref="A467" r:id="rId367" xr:uid="{F1779713-57E8-4883-9AC6-2BBA47E0A033}"/>
    <hyperlink ref="A468" r:id="rId368" xr:uid="{B898B9B5-3ABD-4693-BC7F-3928F7520D57}"/>
    <hyperlink ref="A469" r:id="rId369" xr:uid="{7FDCD766-A0C9-483E-87D4-D29AAB5ED14C}"/>
    <hyperlink ref="A470" r:id="rId370" xr:uid="{282ED43D-4A7B-4D65-8C98-9A775AFBC67C}"/>
    <hyperlink ref="A471" r:id="rId371" xr:uid="{F03C3554-C5DE-4CF9-8F65-51DE06C5D903}"/>
    <hyperlink ref="A474" r:id="rId372" xr:uid="{068385B4-A0EF-4F69-A071-4DF574F7FFBD}"/>
    <hyperlink ref="A475" r:id="rId373" xr:uid="{E82E24DD-E6F1-4EDF-B369-87AF0C61FE94}"/>
    <hyperlink ref="A476" r:id="rId374" xr:uid="{C61A599F-34E1-4D0F-9ADB-14AB73FE929F}"/>
    <hyperlink ref="A477" r:id="rId375" xr:uid="{23A5BBD9-0BD8-4D97-BC50-DC96646DDC40}"/>
    <hyperlink ref="A478" r:id="rId376" xr:uid="{678B71F8-8C52-4207-94AA-F14AB842C720}"/>
    <hyperlink ref="A479" r:id="rId377" xr:uid="{4C0A9ECB-FCD1-4F9C-81A9-CA60AF7523F5}"/>
    <hyperlink ref="A481" r:id="rId378" xr:uid="{E68FCBC4-61D3-4005-8F98-05AB30AC9668}"/>
    <hyperlink ref="A483" r:id="rId379" xr:uid="{651F677B-2E06-4C89-8F29-0AC93F63E0A3}"/>
    <hyperlink ref="A484" r:id="rId380" xr:uid="{9C3F7F1A-55B8-4253-A61F-59BF8D909292}"/>
    <hyperlink ref="A485" r:id="rId381" xr:uid="{8471E372-4F88-4511-BA0C-F7EB8C9AB748}"/>
    <hyperlink ref="A486" r:id="rId382" xr:uid="{F24C7FD8-FB2E-46E1-84D9-92D62F5E7A05}"/>
    <hyperlink ref="A488" r:id="rId383" xr:uid="{6BE3DAA2-EB66-4C93-B0A2-BC188D2998E7}"/>
    <hyperlink ref="A489" r:id="rId384" xr:uid="{7BBAF6F5-5110-46C5-AEFB-8FB2AD838E2C}"/>
    <hyperlink ref="A491" r:id="rId385" xr:uid="{1E67204E-D53F-45A4-9B5E-12299C019C27}"/>
    <hyperlink ref="A492" r:id="rId386" xr:uid="{BBA465D8-05E3-4B06-A831-2BFEF036951E}"/>
    <hyperlink ref="A495" r:id="rId387" xr:uid="{5B6213C3-81BA-43FA-B0FB-2D277042107A}"/>
    <hyperlink ref="A497" r:id="rId388" xr:uid="{2AA01D90-55E1-49CA-A6A8-2DB3E3C5C9FA}"/>
    <hyperlink ref="A498" r:id="rId389" xr:uid="{5EAF8CE3-3902-48A7-B4F2-943973429E98}"/>
    <hyperlink ref="A500" r:id="rId390" xr:uid="{AC48FA41-702C-433D-8C75-109C92C1A29E}"/>
    <hyperlink ref="A501" r:id="rId391" xr:uid="{FCE57C94-45B3-4D78-94F5-C67B1C8D3BBD}"/>
    <hyperlink ref="A502" r:id="rId392" xr:uid="{B8B44619-5C4D-4ABD-B57C-397FCCB9C01B}"/>
    <hyperlink ref="A503" r:id="rId393" xr:uid="{1709D225-63B5-41D5-AF9C-5523627D61E1}"/>
    <hyperlink ref="A504" r:id="rId394" xr:uid="{7C6A7F36-8DE2-40DF-BF5A-E4B824BF62B3}"/>
    <hyperlink ref="A506" r:id="rId395" xr:uid="{C24C40F0-70A0-42D7-A2E6-ECEE6812BF5B}"/>
    <hyperlink ref="A508" r:id="rId396" xr:uid="{804249C6-7D3B-4BAE-A64B-FC5FFE5F4A23}"/>
    <hyperlink ref="A509" r:id="rId397" xr:uid="{030A9EA1-B083-42F2-B141-701428E3D4A4}"/>
    <hyperlink ref="A510" r:id="rId398" xr:uid="{C94FCE19-9B55-47D1-B512-60A57FA7ABB1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0EBA-6913-4B0E-B29E-69F4AEB8C431}">
  <dimension ref="A1:T1000"/>
  <sheetViews>
    <sheetView tabSelected="1" topLeftCell="B1" zoomScale="115" zoomScaleNormal="115" workbookViewId="0">
      <selection activeCell="E11" sqref="E11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1405</v>
      </c>
      <c r="C1" s="27" t="s">
        <v>1406</v>
      </c>
      <c r="D1" s="28" t="s">
        <v>6</v>
      </c>
      <c r="E1" s="28" t="s">
        <v>5</v>
      </c>
      <c r="F1" s="29">
        <v>44767</v>
      </c>
      <c r="G1" s="29">
        <v>44768</v>
      </c>
      <c r="H1" s="29">
        <v>44769</v>
      </c>
      <c r="I1" s="29">
        <v>44770</v>
      </c>
      <c r="J1" s="29">
        <v>44771</v>
      </c>
      <c r="K1" s="29">
        <v>44772</v>
      </c>
      <c r="L1" s="29">
        <v>44773</v>
      </c>
      <c r="N1" s="28" t="s">
        <v>1407</v>
      </c>
      <c r="O1" s="31" t="s">
        <v>1408</v>
      </c>
    </row>
    <row r="2" spans="2:15" ht="15" customHeight="1">
      <c r="B2" s="33" t="s">
        <v>1367</v>
      </c>
      <c r="C2" s="27">
        <v>247</v>
      </c>
      <c r="D2" s="34" t="s">
        <v>1368</v>
      </c>
      <c r="E2" s="26" t="s">
        <v>1369</v>
      </c>
      <c r="F2" s="33" t="str">
        <f>IF(OR(OR(ISNUMBER(MATCH(C2,'July 25'!$E$2:$E$300,0)),ISNUMBER(MATCH(C2,'July 25'!$F$2:$F$300,0))),AND(ISNUMBER(MATCH(D2,'July 25'!$H$2:$H$300,0)),(ISNUMBER(MATCH(E2,'July 25'!$G$2:$G$300,0))))),"Found","Not Found")</f>
        <v>Found</v>
      </c>
      <c r="G2" s="33" t="str">
        <f>IF(OR(OR(ISNUMBER(MATCH(C2,'July 26'!$E$2:$E$300,0)),ISNUMBER(MATCH(C2,'July 26'!$F$2:$F$300,0))),AND(ISNUMBER(MATCH(D2,'July 26'!$H$2:$H$300,0)),(ISNUMBER(MATCH(E2,'July 26'!$G$2:$G$300,0))))),"Found","Not Found")</f>
        <v>Found</v>
      </c>
      <c r="H2" s="35" t="str">
        <f>IF(OR(OR(ISNUMBER(MATCH(C2,'July 27'!$E$2:$E$300,0)),ISNUMBER(MATCH(C2,'July 27'!$F$2:$F$300,0))),AND(ISNUMBER(MATCH(D2,'July 27'!$H$2:$H$300,0)),(ISNUMBER(MATCH(E2,'July 27'!$G$2:$G$300,0))))),"Found","Not Found")</f>
        <v>Found</v>
      </c>
      <c r="I2" s="33" t="str">
        <f>IF(OR(OR(ISNUMBER(MATCH(C2,'July 28'!$E$2:$E$300,0)),ISNUMBER(MATCH(C2,'July 28'!$F$2:$F$300,0))),AND(ISNUMBER(MATCH(D2,'July 28'!$H$2:$H$300,0)),(ISNUMBER(MATCH(E2,'July 28'!$G$2:$G$300,0))))),"Found","Not Found")</f>
        <v>Not Found</v>
      </c>
      <c r="J2" s="33" t="str">
        <f>IF(OR(OR(ISNUMBER(MATCH(C2,'July 29'!$E$2:$E$300,0)),ISNUMBER(MATCH(C2,'July 29'!$F$2:$F$300,0))),AND(ISNUMBER(MATCH(D2,'July 29'!$H$2:$H$300,0)),(ISNUMBER(MATCH(E2,'July 29'!$G$2:$G$300,0))))),"Found","Not Found")</f>
        <v>Found</v>
      </c>
      <c r="K2" s="33" t="str">
        <f>IF(OR(OR(ISNUMBER(MATCH(C2,'July 30'!$E$2:$E$300,0)),ISNUMBER(MATCH(C2,'July 30'!$F$2:$F$300,0))),AND(ISNUMBER(MATCH(D2,'July 30'!$H$2:$H$300,0)),(ISNUMBER(MATCH(E2,'July 30'!$G$2:$G$300,0))))),"Found","Not Found")</f>
        <v>Not Found</v>
      </c>
      <c r="L2" s="33" t="str">
        <f>IF(OR(OR(ISNUMBER(MATCH(C2,'July 31'!$E$2:$E$300,0)),ISNUMBER(MATCH(C2,'July 31'!$F$2:$F$300,0))),AND(ISNUMBER(MATCH(D2,'July 31'!$H$2:$H$300,0)),(ISNUMBER(MATCH(E2,'July 31'!$G$2:$G$300,0))))),"Found","Not Found")</f>
        <v>Not Found</v>
      </c>
      <c r="M2" s="36">
        <f t="shared" ref="M2:M65" si="0">COUNTIF(F2:L2, "Found")</f>
        <v>4</v>
      </c>
      <c r="N2" s="34" t="s">
        <v>1409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400</v>
      </c>
      <c r="C3" s="27">
        <f>VLOOKUP(B3,'PKII Employee Details'!$A$2:$F$600,3,FALSE)</f>
        <v>269</v>
      </c>
      <c r="D3" s="34" t="s">
        <v>141</v>
      </c>
      <c r="E3" s="26" t="s">
        <v>140</v>
      </c>
      <c r="F3" s="33" t="str">
        <f>IF(OR(OR(ISNUMBER(MATCH(C3,'July 25'!$E$2:$E$300,0)),ISNUMBER(MATCH(C3,'July 25'!$F$2:$F$300,0))),AND(ISNUMBER(MATCH(D3,'July 25'!$H$2:$H$300,0)),(ISNUMBER(MATCH(E3,'July 25'!$G$2:$G$300,0))))),"Found","Not Found")</f>
        <v>Not Found</v>
      </c>
      <c r="G3" s="33" t="str">
        <f>IF(OR(OR(ISNUMBER(MATCH(C3,'July 26'!$E$2:$E$300,0)),ISNUMBER(MATCH(C3,'July 26'!$F$2:$F$300,0))),AND(ISNUMBER(MATCH(D3,'July 26'!$H$2:$H$300,0)),(ISNUMBER(MATCH(E3,'July 26'!$G$2:$G$300,0))))),"Found","Not Found")</f>
        <v>Not Found</v>
      </c>
      <c r="H3" s="35" t="str">
        <f>IF(OR(OR(ISNUMBER(MATCH(C3,'July 27'!$E$2:$E$300,0)),ISNUMBER(MATCH(C3,'July 27'!$F$2:$F$300,0))),AND(ISNUMBER(MATCH(D3,'July 27'!$H$2:$H$300,0)),(ISNUMBER(MATCH(E3,'July 27'!$G$2:$G$300,0))))),"Found","Not Found")</f>
        <v>Not Found</v>
      </c>
      <c r="I3" s="33" t="str">
        <f>IF(OR(OR(ISNUMBER(MATCH(C3,'July 28'!$E$2:$E$300,0)),ISNUMBER(MATCH(C3,'July 28'!$F$2:$F$300,0))),AND(ISNUMBER(MATCH(D3,'July 28'!$H$2:$H$300,0)),(ISNUMBER(MATCH(E3,'July 28'!$G$2:$G$300,0))))),"Found","Not Found")</f>
        <v>Not Found</v>
      </c>
      <c r="J3" s="33" t="str">
        <f>IF(OR(OR(ISNUMBER(MATCH(C3,'July 29'!$E$2:$E$300,0)),ISNUMBER(MATCH(C3,'July 29'!$F$2:$F$300,0))),AND(ISNUMBER(MATCH(D3,'July 29'!$H$2:$H$300,0)),(ISNUMBER(MATCH(E3,'July 29'!$G$2:$G$300,0))))),"Found","Not Found")</f>
        <v>Found</v>
      </c>
      <c r="K3" s="33" t="str">
        <f>IF(OR(OR(ISNUMBER(MATCH(C3,'July 30'!$E$2:$E$300,0)),ISNUMBER(MATCH(C3,'July 30'!$F$2:$F$300,0))),AND(ISNUMBER(MATCH(D3,'July 30'!$H$2:$H$300,0)),(ISNUMBER(MATCH(E3,'July 30'!$G$2:$G$300,0))))),"Found","Not Found")</f>
        <v>Not Found</v>
      </c>
      <c r="L3" s="33" t="str">
        <f>IF(OR(OR(ISNUMBER(MATCH(C3,'July 31'!$E$2:$E$300,0)),ISNUMBER(MATCH(C3,'July 31'!$F$2:$F$300,0))),AND(ISNUMBER(MATCH(D3,'July 31'!$H$2:$H$300,0)),(ISNUMBER(MATCH(E3,'July 31'!$G$2:$G$300,0))))),"Found","Not Found")</f>
        <v>Not Found</v>
      </c>
      <c r="M3" s="36">
        <f t="shared" si="0"/>
        <v>1</v>
      </c>
      <c r="N3" s="34" t="s">
        <v>1409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1334</v>
      </c>
      <c r="C4" s="27">
        <f>VLOOKUP(B4,'PKII Employee Details'!$A$2:$F$600,3,FALSE)</f>
        <v>554</v>
      </c>
      <c r="D4" s="34" t="s">
        <v>1254</v>
      </c>
      <c r="E4" s="34" t="s">
        <v>1335</v>
      </c>
      <c r="F4" s="33" t="str">
        <f>IF(OR(OR(ISNUMBER(MATCH(C4,'July 25'!$E$2:$E$300,0)),ISNUMBER(MATCH(C4,'July 25'!$F$2:$F$300,0))),AND(ISNUMBER(MATCH(D4,'July 25'!$H$2:$H$300,0)),(ISNUMBER(MATCH(E4,'July 25'!$G$2:$G$300,0))))),"Found","Not Found")</f>
        <v>Not Found</v>
      </c>
      <c r="G4" s="33" t="str">
        <f>IF(OR(OR(ISNUMBER(MATCH(C4,'July 26'!$E$2:$E$300,0)),ISNUMBER(MATCH(C4,'July 26'!$F$2:$F$300,0))),AND(ISNUMBER(MATCH(D4,'July 26'!$H$2:$H$300,0)),(ISNUMBER(MATCH(E4,'July 26'!$G$2:$G$300,0))))),"Found","Not Found")</f>
        <v>Not Found</v>
      </c>
      <c r="H4" s="35" t="str">
        <f>IF(OR(OR(ISNUMBER(MATCH(C4,'July 27'!$E$2:$E$300,0)),ISNUMBER(MATCH(C4,'July 27'!$F$2:$F$300,0))),AND(ISNUMBER(MATCH(D4,'July 27'!$H$2:$H$300,0)),(ISNUMBER(MATCH(E4,'July 27'!$G$2:$G$300,0))))),"Found","Not Found")</f>
        <v>Not Found</v>
      </c>
      <c r="I4" s="33" t="str">
        <f>IF(OR(OR(ISNUMBER(MATCH(C4,'July 28'!$E$2:$E$300,0)),ISNUMBER(MATCH(C4,'July 28'!$F$2:$F$300,0))),AND(ISNUMBER(MATCH(D4,'July 28'!$H$2:$H$300,0)),(ISNUMBER(MATCH(E4,'July 28'!$G$2:$G$300,0))))),"Found","Not Found")</f>
        <v>Not Found</v>
      </c>
      <c r="J4" s="33" t="str">
        <f>IF(OR(OR(ISNUMBER(MATCH(C4,'July 29'!$E$2:$E$300,0)),ISNUMBER(MATCH(C4,'July 29'!$F$2:$F$300,0))),AND(ISNUMBER(MATCH(D4,'July 29'!$H$2:$H$300,0)),(ISNUMBER(MATCH(E4,'July 29'!$G$2:$G$300,0))))),"Found","Not Found")</f>
        <v>Not Found</v>
      </c>
      <c r="K4" s="33" t="str">
        <f>IF(OR(OR(ISNUMBER(MATCH(C4,'July 30'!$E$2:$E$300,0)),ISNUMBER(MATCH(C4,'July 30'!$F$2:$F$300,0))),AND(ISNUMBER(MATCH(D4,'July 30'!$H$2:$H$300,0)),(ISNUMBER(MATCH(E4,'July 30'!$G$2:$G$300,0))))),"Found","Not Found")</f>
        <v>Not Found</v>
      </c>
      <c r="L4" s="33" t="str">
        <f>IF(OR(OR(ISNUMBER(MATCH(C4,'July 31'!$E$2:$E$300,0)),ISNUMBER(MATCH(C4,'July 31'!$F$2:$F$300,0))),AND(ISNUMBER(MATCH(D4,'July 31'!$H$2:$H$300,0)),(ISNUMBER(MATCH(E4,'July 31'!$G$2:$G$300,0))))),"Found","Not Found")</f>
        <v>Not Found</v>
      </c>
      <c r="M4" s="36">
        <f t="shared" si="0"/>
        <v>0</v>
      </c>
      <c r="N4" s="34" t="s">
        <v>1409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741</v>
      </c>
      <c r="C5" s="27">
        <v>571</v>
      </c>
      <c r="D5" s="34" t="s">
        <v>738</v>
      </c>
      <c r="E5" s="34" t="s">
        <v>1410</v>
      </c>
      <c r="F5" s="33" t="str">
        <f>IF(OR(OR(ISNUMBER(MATCH(C5,'July 25'!$E$2:$E$300,0)),ISNUMBER(MATCH(C5,'July 25'!$F$2:$F$300,0))),AND(ISNUMBER(MATCH(D5,'July 25'!$H$2:$H$300,0)),(ISNUMBER(MATCH(E5,'July 25'!$G$2:$G$300,0))))),"Found","Not Found")</f>
        <v>Found</v>
      </c>
      <c r="G5" s="33" t="str">
        <f>IF(OR(OR(ISNUMBER(MATCH(C5,'July 26'!$E$2:$E$300,0)),ISNUMBER(MATCH(C5,'July 26'!$F$2:$F$300,0))),AND(ISNUMBER(MATCH(D5,'July 26'!$H$2:$H$300,0)),(ISNUMBER(MATCH(E5,'July 26'!$G$2:$G$300,0))))),"Found","Not Found")</f>
        <v>Not Found</v>
      </c>
      <c r="H5" s="35" t="str">
        <f>IF(OR(OR(ISNUMBER(MATCH(C5,'July 27'!$E$2:$E$300,0)),ISNUMBER(MATCH(C5,'July 27'!$F$2:$F$300,0))),AND(ISNUMBER(MATCH(D5,'July 27'!$H$2:$H$300,0)),(ISNUMBER(MATCH(E5,'July 27'!$G$2:$G$300,0))))),"Found","Not Found")</f>
        <v>Not Found</v>
      </c>
      <c r="I5" s="33" t="str">
        <f>IF(OR(OR(ISNUMBER(MATCH(C5,'July 28'!$E$2:$E$300,0)),ISNUMBER(MATCH(C5,'July 28'!$F$2:$F$300,0))),AND(ISNUMBER(MATCH(D5,'July 28'!$H$2:$H$300,0)),(ISNUMBER(MATCH(E5,'July 28'!$G$2:$G$300,0))))),"Found","Not Found")</f>
        <v>Not Found</v>
      </c>
      <c r="J5" s="33" t="str">
        <f>IF(OR(OR(ISNUMBER(MATCH(C5,'July 29'!$E$2:$E$300,0)),ISNUMBER(MATCH(C5,'July 29'!$F$2:$F$300,0))),AND(ISNUMBER(MATCH(D5,'July 29'!$H$2:$H$300,0)),(ISNUMBER(MATCH(E5,'July 29'!$G$2:$G$300,0))))),"Found","Not Found")</f>
        <v>Not Found</v>
      </c>
      <c r="K5" s="33" t="str">
        <f>IF(OR(OR(ISNUMBER(MATCH(C5,'July 30'!$E$2:$E$300,0)),ISNUMBER(MATCH(C5,'July 30'!$F$2:$F$300,0))),AND(ISNUMBER(MATCH(D5,'July 30'!$H$2:$H$300,0)),(ISNUMBER(MATCH(E5,'July 30'!$G$2:$G$300,0))))),"Found","Not Found")</f>
        <v>Not Found</v>
      </c>
      <c r="L5" s="33" t="str">
        <f>IF(OR(OR(ISNUMBER(MATCH(C5,'July 31'!$E$2:$E$300,0)),ISNUMBER(MATCH(C5,'July 31'!$F$2:$F$300,0))),AND(ISNUMBER(MATCH(D5,'July 31'!$H$2:$H$300,0)),(ISNUMBER(MATCH(E5,'July 31'!$G$2:$G$300,0))))),"Found","Not Found")</f>
        <v>Not Found</v>
      </c>
      <c r="M5" s="36">
        <f t="shared" si="0"/>
        <v>1</v>
      </c>
      <c r="N5" s="34" t="s">
        <v>1409</v>
      </c>
      <c r="O5" s="30" t="str">
        <f t="shared" si="1"/>
        <v>Yes</v>
      </c>
    </row>
    <row r="6" spans="2:15" ht="15" customHeight="1">
      <c r="B6" s="33" t="s">
        <v>946</v>
      </c>
      <c r="C6" s="27">
        <f>VLOOKUP(B6,'PKII Employee Details'!$A$2:$F$600,3,FALSE)</f>
        <v>505</v>
      </c>
      <c r="D6" s="34" t="s">
        <v>947</v>
      </c>
      <c r="E6" s="34" t="s">
        <v>948</v>
      </c>
      <c r="F6" s="33" t="str">
        <f>IF(OR(OR(ISNUMBER(MATCH(C6,'July 25'!$E$2:$E$300,0)),ISNUMBER(MATCH(C6,'July 25'!$F$2:$F$300,0))),AND(ISNUMBER(MATCH(D6,'July 25'!$H$2:$H$300,0)),(ISNUMBER(MATCH(E6,'July 25'!$G$2:$G$300,0))))),"Found","Not Found")</f>
        <v>Not Found</v>
      </c>
      <c r="G6" s="33" t="str">
        <f>IF(OR(OR(ISNUMBER(MATCH(C6,'July 26'!$E$2:$E$300,0)),ISNUMBER(MATCH(C6,'July 26'!$F$2:$F$300,0))),AND(ISNUMBER(MATCH(D6,'July 26'!$H$2:$H$300,0)),(ISNUMBER(MATCH(E6,'July 26'!$G$2:$G$300,0))))),"Found","Not Found")</f>
        <v>Found</v>
      </c>
      <c r="H6" s="35" t="str">
        <f>IF(OR(OR(ISNUMBER(MATCH(C6,'July 27'!$E$2:$E$300,0)),ISNUMBER(MATCH(C6,'July 27'!$F$2:$F$300,0))),AND(ISNUMBER(MATCH(D6,'July 27'!$H$2:$H$300,0)),(ISNUMBER(MATCH(E6,'July 27'!$G$2:$G$300,0))))),"Found","Not Found")</f>
        <v>Found</v>
      </c>
      <c r="I6" s="33" t="str">
        <f>IF(OR(OR(ISNUMBER(MATCH(C6,'July 28'!$E$2:$E$300,0)),ISNUMBER(MATCH(C6,'July 28'!$F$2:$F$300,0))),AND(ISNUMBER(MATCH(D6,'July 28'!$H$2:$H$300,0)),(ISNUMBER(MATCH(E6,'July 28'!$G$2:$G$300,0))))),"Found","Not Found")</f>
        <v>Found</v>
      </c>
      <c r="J6" s="33" t="str">
        <f>IF(OR(OR(ISNUMBER(MATCH(C6,'July 29'!$E$2:$E$300,0)),ISNUMBER(MATCH(C6,'July 29'!$F$2:$F$300,0))),AND(ISNUMBER(MATCH(D6,'July 29'!$H$2:$H$300,0)),(ISNUMBER(MATCH(E6,'July 29'!$G$2:$G$300,0))))),"Found","Not Found")</f>
        <v>Found</v>
      </c>
      <c r="K6" s="33" t="str">
        <f>IF(OR(OR(ISNUMBER(MATCH(C6,'July 30'!$E$2:$E$300,0)),ISNUMBER(MATCH(C6,'July 30'!$F$2:$F$300,0))),AND(ISNUMBER(MATCH(D6,'July 30'!$H$2:$H$300,0)),(ISNUMBER(MATCH(E6,'July 30'!$G$2:$G$300,0))))),"Found","Not Found")</f>
        <v>Not Found</v>
      </c>
      <c r="L6" s="33" t="str">
        <f>IF(OR(OR(ISNUMBER(MATCH(C6,'July 31'!$E$2:$E$300,0)),ISNUMBER(MATCH(C6,'July 31'!$F$2:$F$300,0))),AND(ISNUMBER(MATCH(D6,'July 31'!$H$2:$H$300,0)),(ISNUMBER(MATCH(E6,'July 31'!$G$2:$G$300,0))))),"Found","Not Found")</f>
        <v>Not Found</v>
      </c>
      <c r="M6" s="36">
        <f t="shared" si="0"/>
        <v>4</v>
      </c>
      <c r="N6" s="34" t="s">
        <v>1409</v>
      </c>
      <c r="O6" s="30" t="str">
        <f t="shared" si="1"/>
        <v>No</v>
      </c>
    </row>
    <row r="7" spans="2:15" ht="15" customHeight="1">
      <c r="B7" s="37" t="s">
        <v>327</v>
      </c>
      <c r="C7" s="27" t="str">
        <f>VLOOKUP(B7,'PKII Employee Details'!$A$2:$F$600,3,FALSE)</f>
        <v>C259</v>
      </c>
      <c r="D7" s="34" t="s">
        <v>329</v>
      </c>
      <c r="E7" s="26" t="s">
        <v>330</v>
      </c>
      <c r="F7" s="33" t="str">
        <f>IF(OR(OR(ISNUMBER(MATCH(C7,'July 25'!$E$2:$E$300,0)),ISNUMBER(MATCH(C7,'July 25'!$F$2:$F$300,0))),AND(ISNUMBER(MATCH(D7,'July 25'!$H$2:$H$300,0)),(ISNUMBER(MATCH(E7,'July 25'!$G$2:$G$300,0))))),"Found","Not Found")</f>
        <v>Not Found</v>
      </c>
      <c r="G7" s="33" t="str">
        <f>IF(OR(OR(ISNUMBER(MATCH(C7,'July 26'!$E$2:$E$300,0)),ISNUMBER(MATCH(C7,'July 26'!$F$2:$F$300,0))),AND(ISNUMBER(MATCH(D7,'July 26'!$H$2:$H$300,0)),(ISNUMBER(MATCH(E7,'July 26'!$G$2:$G$300,0))))),"Found","Not Found")</f>
        <v>Found</v>
      </c>
      <c r="H7" s="35" t="str">
        <f>IF(OR(OR(ISNUMBER(MATCH(C7,'July 27'!$E$2:$E$300,0)),ISNUMBER(MATCH(C7,'July 27'!$F$2:$F$300,0))),AND(ISNUMBER(MATCH(D7,'July 27'!$H$2:$H$300,0)),(ISNUMBER(MATCH(E7,'July 27'!$G$2:$G$300,0))))),"Found","Not Found")</f>
        <v>Found</v>
      </c>
      <c r="I7" s="33" t="str">
        <f>IF(OR(OR(ISNUMBER(MATCH(C7,'July 28'!$E$2:$E$300,0)),ISNUMBER(MATCH(C7,'July 28'!$F$2:$F$300,0))),AND(ISNUMBER(MATCH(D7,'July 28'!$H$2:$H$300,0)),(ISNUMBER(MATCH(E7,'July 28'!$G$2:$G$300,0))))),"Found","Not Found")</f>
        <v>Found</v>
      </c>
      <c r="J7" s="33" t="str">
        <f>IF(OR(OR(ISNUMBER(MATCH(C7,'July 29'!$E$2:$E$300,0)),ISNUMBER(MATCH(C7,'July 29'!$F$2:$F$300,0))),AND(ISNUMBER(MATCH(D7,'July 29'!$H$2:$H$300,0)),(ISNUMBER(MATCH(E7,'July 29'!$G$2:$G$300,0))))),"Found","Not Found")</f>
        <v>Found</v>
      </c>
      <c r="K7" s="33" t="str">
        <f>IF(OR(OR(ISNUMBER(MATCH(C7,'July 30'!$E$2:$E$300,0)),ISNUMBER(MATCH(C7,'July 30'!$F$2:$F$300,0))),AND(ISNUMBER(MATCH(D7,'July 30'!$H$2:$H$300,0)),(ISNUMBER(MATCH(E7,'July 30'!$G$2:$G$300,0))))),"Found","Not Found")</f>
        <v>Found</v>
      </c>
      <c r="L7" s="33" t="str">
        <f>IF(OR(OR(ISNUMBER(MATCH(C7,'July 31'!$E$2:$E$300,0)),ISNUMBER(MATCH(C7,'July 31'!$F$2:$F$300,0))),AND(ISNUMBER(MATCH(D7,'July 31'!$H$2:$H$300,0)),(ISNUMBER(MATCH(E7,'July 31'!$G$2:$G$300,0))))),"Found","Not Found")</f>
        <v>Not Found</v>
      </c>
      <c r="M7" s="36">
        <f t="shared" si="0"/>
        <v>5</v>
      </c>
      <c r="N7" s="34" t="s">
        <v>1409</v>
      </c>
      <c r="O7" s="30" t="str">
        <f t="shared" si="1"/>
        <v>No</v>
      </c>
    </row>
    <row r="8" spans="2:15" ht="15" customHeight="1">
      <c r="B8" s="37" t="s">
        <v>1256</v>
      </c>
      <c r="C8" s="27">
        <v>480</v>
      </c>
      <c r="D8" s="34" t="s">
        <v>1254</v>
      </c>
      <c r="E8" s="33" t="s">
        <v>1253</v>
      </c>
      <c r="F8" s="33" t="str">
        <f>IF(OR(OR(ISNUMBER(MATCH(C8,'July 25'!$E$2:$E$300,0)),ISNUMBER(MATCH(C8,'July 25'!$F$2:$F$300,0))),AND(ISNUMBER(MATCH(D8,'July 25'!$H$2:$H$300,0)),(ISNUMBER(MATCH(E8,'July 25'!$G$2:$G$300,0))))),"Found","Not Found")</f>
        <v>Found</v>
      </c>
      <c r="G8" s="33" t="str">
        <f>IF(OR(OR(ISNUMBER(MATCH(C8,'July 26'!$E$2:$E$300,0)),ISNUMBER(MATCH(C8,'July 26'!$F$2:$F$300,0))),AND(ISNUMBER(MATCH(D8,'July 26'!$H$2:$H$300,0)),(ISNUMBER(MATCH(E8,'July 26'!$G$2:$G$300,0))))),"Found","Not Found")</f>
        <v>Found</v>
      </c>
      <c r="H8" s="35" t="str">
        <f>IF(OR(OR(ISNUMBER(MATCH(C8,'July 27'!$E$2:$E$300,0)),ISNUMBER(MATCH(C8,'July 27'!$F$2:$F$300,0))),AND(ISNUMBER(MATCH(D8,'July 27'!$H$2:$H$300,0)),(ISNUMBER(MATCH(E8,'July 27'!$G$2:$G$300,0))))),"Found","Not Found")</f>
        <v>Found</v>
      </c>
      <c r="I8" s="33" t="str">
        <f>IF(OR(OR(ISNUMBER(MATCH(C8,'July 28'!$E$2:$E$300,0)),ISNUMBER(MATCH(C8,'July 28'!$F$2:$F$300,0))),AND(ISNUMBER(MATCH(D8,'July 28'!$H$2:$H$300,0)),(ISNUMBER(MATCH(E8,'July 28'!$G$2:$G$300,0))))),"Found","Not Found")</f>
        <v>Found</v>
      </c>
      <c r="J8" s="33" t="str">
        <f>IF(OR(OR(ISNUMBER(MATCH(C8,'July 29'!$E$2:$E$300,0)),ISNUMBER(MATCH(C8,'July 29'!$F$2:$F$300,0))),AND(ISNUMBER(MATCH(D8,'July 29'!$H$2:$H$300,0)),(ISNUMBER(MATCH(E8,'July 29'!$G$2:$G$300,0))))),"Found","Not Found")</f>
        <v>Not Found</v>
      </c>
      <c r="K8" s="33" t="str">
        <f>IF(OR(OR(ISNUMBER(MATCH(C8,'July 30'!$E$2:$E$300,0)),ISNUMBER(MATCH(C8,'July 30'!$F$2:$F$300,0))),AND(ISNUMBER(MATCH(D8,'July 30'!$H$2:$H$300,0)),(ISNUMBER(MATCH(E8,'July 30'!$G$2:$G$300,0))))),"Found","Not Found")</f>
        <v>Found</v>
      </c>
      <c r="L8" s="33" t="str">
        <f>IF(OR(OR(ISNUMBER(MATCH(C8,'July 31'!$E$2:$E$300,0)),ISNUMBER(MATCH(C8,'July 31'!$F$2:$F$300,0))),AND(ISNUMBER(MATCH(D8,'July 31'!$H$2:$H$300,0)),(ISNUMBER(MATCH(E8,'July 31'!$G$2:$G$300,0))))),"Found","Not Found")</f>
        <v>Not Found</v>
      </c>
      <c r="M8" s="36">
        <f t="shared" si="0"/>
        <v>5</v>
      </c>
      <c r="N8" s="34" t="s">
        <v>1409</v>
      </c>
      <c r="O8" s="30" t="str">
        <f t="shared" si="1"/>
        <v>No</v>
      </c>
    </row>
    <row r="9" spans="2:15" ht="15" customHeight="1">
      <c r="B9" s="33" t="s">
        <v>1056</v>
      </c>
      <c r="C9" s="27" t="str">
        <f>VLOOKUP(B9,'PKII Employee Details'!$A$2:$F$600,3,FALSE)</f>
        <v>C767</v>
      </c>
      <c r="D9" s="34" t="s">
        <v>1058</v>
      </c>
      <c r="E9" s="26" t="s">
        <v>1059</v>
      </c>
      <c r="F9" s="33" t="str">
        <f>IF(OR(OR(ISNUMBER(MATCH(C9,'July 25'!$E$2:$E$300,0)),ISNUMBER(MATCH(C9,'July 25'!$F$2:$F$300,0))),AND(ISNUMBER(MATCH(D9,'July 25'!$H$2:$H$300,0)),(ISNUMBER(MATCH(E9,'July 25'!$G$2:$G$300,0))))),"Found","Not Found")</f>
        <v>Not Found</v>
      </c>
      <c r="G9" s="33" t="str">
        <f>IF(OR(OR(ISNUMBER(MATCH(C9,'July 26'!$E$2:$E$300,0)),ISNUMBER(MATCH(C9,'July 26'!$F$2:$F$300,0))),AND(ISNUMBER(MATCH(D9,'July 26'!$H$2:$H$300,0)),(ISNUMBER(MATCH(E9,'July 26'!$G$2:$G$300,0))))),"Found","Not Found")</f>
        <v>Not Found</v>
      </c>
      <c r="H9" s="35" t="str">
        <f>IF(OR(OR(ISNUMBER(MATCH(C9,'July 27'!$E$2:$E$300,0)),ISNUMBER(MATCH(C9,'July 27'!$F$2:$F$300,0))),AND(ISNUMBER(MATCH(D9,'July 27'!$H$2:$H$300,0)),(ISNUMBER(MATCH(E9,'July 27'!$G$2:$G$300,0))))),"Found","Not Found")</f>
        <v>Not Found</v>
      </c>
      <c r="I9" s="33" t="str">
        <f>IF(OR(OR(ISNUMBER(MATCH(C9,'July 28'!$E$2:$E$300,0)),ISNUMBER(MATCH(C9,'July 28'!$F$2:$F$300,0))),AND(ISNUMBER(MATCH(D9,'July 28'!$H$2:$H$300,0)),(ISNUMBER(MATCH(E9,'July 28'!$G$2:$G$300,0))))),"Found","Not Found")</f>
        <v>Not Found</v>
      </c>
      <c r="J9" s="33" t="str">
        <f>IF(OR(OR(ISNUMBER(MATCH(C9,'July 29'!$E$2:$E$300,0)),ISNUMBER(MATCH(C9,'July 29'!$F$2:$F$300,0))),AND(ISNUMBER(MATCH(D9,'July 29'!$H$2:$H$300,0)),(ISNUMBER(MATCH(E9,'July 29'!$G$2:$G$300,0))))),"Found","Not Found")</f>
        <v>Not Found</v>
      </c>
      <c r="K9" s="33" t="str">
        <f>IF(OR(OR(ISNUMBER(MATCH(C9,'July 30'!$E$2:$E$300,0)),ISNUMBER(MATCH(C9,'July 30'!$F$2:$F$300,0))),AND(ISNUMBER(MATCH(D9,'July 30'!$H$2:$H$300,0)),(ISNUMBER(MATCH(E9,'July 30'!$G$2:$G$300,0))))),"Found","Not Found")</f>
        <v>Not Found</v>
      </c>
      <c r="L9" s="33" t="str">
        <f>IF(OR(OR(ISNUMBER(MATCH(C9,'July 31'!$E$2:$E$300,0)),ISNUMBER(MATCH(C9,'July 31'!$F$2:$F$300,0))),AND(ISNUMBER(MATCH(D9,'July 31'!$H$2:$H$300,0)),(ISNUMBER(MATCH(E9,'July 31'!$G$2:$G$300,0))))),"Found","Not Found")</f>
        <v>Not Found</v>
      </c>
      <c r="M9" s="36">
        <f t="shared" si="0"/>
        <v>0</v>
      </c>
      <c r="N9" s="34" t="s">
        <v>1409</v>
      </c>
      <c r="O9" s="30" t="str">
        <f t="shared" si="1"/>
        <v>Yes</v>
      </c>
    </row>
    <row r="10" spans="2:15" ht="15" customHeight="1">
      <c r="B10" s="33" t="s">
        <v>700</v>
      </c>
      <c r="C10" s="27" t="str">
        <f>VLOOKUP(B10,'PKII Employee Details'!$A$2:$F$600,3,FALSE)</f>
        <v>C652</v>
      </c>
      <c r="D10" s="34" t="s">
        <v>82</v>
      </c>
      <c r="E10" s="26" t="s">
        <v>81</v>
      </c>
      <c r="F10" s="33" t="str">
        <f>IF(OR(OR(ISNUMBER(MATCH(C10,'July 25'!$E$2:$E$300,0)),ISNUMBER(MATCH(C10,'July 25'!$F$2:$F$300,0))),AND(ISNUMBER(MATCH(D10,'July 25'!$H$2:$H$300,0)),(ISNUMBER(MATCH(E10,'July 25'!$G$2:$G$300,0))))),"Found","Not Found")</f>
        <v>Found</v>
      </c>
      <c r="G10" s="33" t="str">
        <f>IF(OR(OR(ISNUMBER(MATCH(C10,'July 26'!$E$2:$E$300,0)),ISNUMBER(MATCH(C10,'July 26'!$F$2:$F$300,0))),AND(ISNUMBER(MATCH(D10,'July 26'!$H$2:$H$300,0)),(ISNUMBER(MATCH(E10,'July 26'!$G$2:$G$300,0))))),"Found","Not Found")</f>
        <v>Found</v>
      </c>
      <c r="H10" s="35" t="str">
        <f>IF(OR(OR(ISNUMBER(MATCH(C10,'July 27'!$E$2:$E$300,0)),ISNUMBER(MATCH(C10,'July 27'!$F$2:$F$300,0))),AND(ISNUMBER(MATCH(D10,'July 27'!$H$2:$H$300,0)),(ISNUMBER(MATCH(E10,'July 27'!$G$2:$G$300,0))))),"Found","Not Found")</f>
        <v>Found</v>
      </c>
      <c r="I10" s="33" t="str">
        <f>IF(OR(OR(ISNUMBER(MATCH(C10,'July 28'!$E$2:$E$300,0)),ISNUMBER(MATCH(C10,'July 28'!$F$2:$F$300,0))),AND(ISNUMBER(MATCH(D10,'July 28'!$H$2:$H$300,0)),(ISNUMBER(MATCH(E10,'July 28'!$G$2:$G$300,0))))),"Found","Not Found")</f>
        <v>Found</v>
      </c>
      <c r="J10" s="33" t="str">
        <f>IF(OR(OR(ISNUMBER(MATCH(C10,'July 29'!$E$2:$E$300,0)),ISNUMBER(MATCH(C10,'July 29'!$F$2:$F$300,0))),AND(ISNUMBER(MATCH(D10,'July 29'!$H$2:$H$300,0)),(ISNUMBER(MATCH(E10,'July 29'!$G$2:$G$300,0))))),"Found","Not Found")</f>
        <v>Found</v>
      </c>
      <c r="K10" s="33" t="str">
        <f>IF(OR(OR(ISNUMBER(MATCH(C10,'July 30'!$E$2:$E$300,0)),ISNUMBER(MATCH(C10,'July 30'!$F$2:$F$300,0))),AND(ISNUMBER(MATCH(D10,'July 30'!$H$2:$H$300,0)),(ISNUMBER(MATCH(E10,'July 30'!$G$2:$G$300,0))))),"Found","Not Found")</f>
        <v>Not Found</v>
      </c>
      <c r="L10" s="33" t="str">
        <f>IF(OR(OR(ISNUMBER(MATCH(C10,'July 31'!$E$2:$E$300,0)),ISNUMBER(MATCH(C10,'July 31'!$F$2:$F$300,0))),AND(ISNUMBER(MATCH(D10,'July 31'!$H$2:$H$300,0)),(ISNUMBER(MATCH(E10,'July 31'!$G$2:$G$300,0))))),"Found","Not Found")</f>
        <v>Not Found</v>
      </c>
      <c r="M10" s="36">
        <f t="shared" si="0"/>
        <v>5</v>
      </c>
      <c r="N10" s="34" t="s">
        <v>1409</v>
      </c>
      <c r="O10" s="30" t="str">
        <f t="shared" si="1"/>
        <v>No</v>
      </c>
    </row>
    <row r="11" spans="2:15" ht="15" customHeight="1">
      <c r="B11" s="33" t="s">
        <v>389</v>
      </c>
      <c r="C11" s="27" t="str">
        <f>VLOOKUP(B11,'PKII Employee Details'!$A$2:$F$600,3,FALSE)</f>
        <v>C764</v>
      </c>
      <c r="D11" s="34" t="s">
        <v>74</v>
      </c>
      <c r="E11" s="26" t="s">
        <v>73</v>
      </c>
      <c r="F11" s="33" t="str">
        <f>IF(OR(OR(ISNUMBER(MATCH(C11,'July 25'!$E$2:$E$300,0)),ISNUMBER(MATCH(C11,'July 25'!$F$2:$F$300,0))),AND(ISNUMBER(MATCH(D11,'July 25'!$H$2:$H$300,0)),(ISNUMBER(MATCH(E11,'July 25'!$G$2:$G$300,0))))),"Found","Not Found")</f>
        <v>Found</v>
      </c>
      <c r="G11" s="33" t="str">
        <f>IF(OR(OR(ISNUMBER(MATCH(C11,'July 26'!$E$2:$E$300,0)),ISNUMBER(MATCH(C11,'July 26'!$F$2:$F$300,0))),AND(ISNUMBER(MATCH(D11,'July 26'!$H$2:$H$300,0)),(ISNUMBER(MATCH(E11,'July 26'!$G$2:$G$300,0))))),"Found","Not Found")</f>
        <v>Found</v>
      </c>
      <c r="H11" s="35" t="str">
        <f>IF(OR(OR(ISNUMBER(MATCH(C11,'July 27'!$E$2:$E$300,0)),ISNUMBER(MATCH(C11,'July 27'!$F$2:$F$300,0))),AND(ISNUMBER(MATCH(D11,'July 27'!$H$2:$H$300,0)),(ISNUMBER(MATCH(E11,'July 27'!$G$2:$G$300,0))))),"Found","Not Found")</f>
        <v>Not Found</v>
      </c>
      <c r="I11" s="33" t="str">
        <f>IF(OR(OR(ISNUMBER(MATCH(C11,'July 28'!$E$2:$E$300,0)),ISNUMBER(MATCH(C11,'July 28'!$F$2:$F$300,0))),AND(ISNUMBER(MATCH(D11,'July 28'!$H$2:$H$300,0)),(ISNUMBER(MATCH(E11,'July 28'!$G$2:$G$300,0))))),"Found","Not Found")</f>
        <v>Not Found</v>
      </c>
      <c r="J11" s="33" t="str">
        <f>IF(OR(OR(ISNUMBER(MATCH(C11,'July 29'!$E$2:$E$300,0)),ISNUMBER(MATCH(C11,'July 29'!$F$2:$F$300,0))),AND(ISNUMBER(MATCH(D11,'July 29'!$H$2:$H$300,0)),(ISNUMBER(MATCH(E11,'July 29'!$G$2:$G$300,0))))),"Found","Not Found")</f>
        <v>Found</v>
      </c>
      <c r="K11" s="33" t="str">
        <f>IF(OR(OR(ISNUMBER(MATCH(C11,'July 30'!$E$2:$E$300,0)),ISNUMBER(MATCH(C11,'July 30'!$F$2:$F$300,0))),AND(ISNUMBER(MATCH(D11,'July 30'!$H$2:$H$300,0)),(ISNUMBER(MATCH(E11,'July 30'!$G$2:$G$300,0))))),"Found","Not Found")</f>
        <v>Found</v>
      </c>
      <c r="L11" s="33" t="str">
        <f>IF(OR(OR(ISNUMBER(MATCH(C11,'July 31'!$E$2:$E$300,0)),ISNUMBER(MATCH(C11,'July 31'!$F$2:$F$300,0))),AND(ISNUMBER(MATCH(D11,'July 31'!$H$2:$H$300,0)),(ISNUMBER(MATCH(E11,'July 31'!$G$2:$G$300,0))))),"Found","Not Found")</f>
        <v>Not Found</v>
      </c>
      <c r="M11" s="36">
        <f t="shared" si="0"/>
        <v>4</v>
      </c>
      <c r="N11" s="34" t="s">
        <v>1409</v>
      </c>
      <c r="O11" s="30" t="str">
        <f t="shared" si="1"/>
        <v>No</v>
      </c>
    </row>
    <row r="12" spans="2:15" ht="15" customHeight="1">
      <c r="B12" s="33" t="s">
        <v>506</v>
      </c>
      <c r="C12" s="27" t="str">
        <f>VLOOKUP(B12,'PKII Employee Details'!$A$2:$F$600,3,FALSE)</f>
        <v>C508</v>
      </c>
      <c r="D12" s="34" t="s">
        <v>504</v>
      </c>
      <c r="E12" s="26" t="s">
        <v>508</v>
      </c>
      <c r="F12" s="33" t="str">
        <f>IF(OR(OR(ISNUMBER(MATCH(C12,'July 25'!$E$2:$E$300,0)),ISNUMBER(MATCH(C12,'July 25'!$F$2:$F$300,0))),AND(ISNUMBER(MATCH(D12,'July 25'!$H$2:$H$300,0)),(ISNUMBER(MATCH(E12,'July 25'!$G$2:$G$300,0))))),"Found","Not Found")</f>
        <v>Not Found</v>
      </c>
      <c r="G12" s="33" t="str">
        <f>IF(OR(OR(ISNUMBER(MATCH(C12,'July 26'!$E$2:$E$300,0)),ISNUMBER(MATCH(C12,'July 26'!$F$2:$F$300,0))),AND(ISNUMBER(MATCH(D12,'July 26'!$H$2:$H$300,0)),(ISNUMBER(MATCH(E12,'July 26'!$G$2:$G$300,0))))),"Found","Not Found")</f>
        <v>Not Found</v>
      </c>
      <c r="H12" s="35" t="str">
        <f>IF(OR(OR(ISNUMBER(MATCH(C12,'July 27'!$E$2:$E$300,0)),ISNUMBER(MATCH(C12,'July 27'!$F$2:$F$300,0))),AND(ISNUMBER(MATCH(D12,'July 27'!$H$2:$H$300,0)),(ISNUMBER(MATCH(E12,'July 27'!$G$2:$G$300,0))))),"Found","Not Found")</f>
        <v>Not Found</v>
      </c>
      <c r="I12" s="33" t="str">
        <f>IF(OR(OR(ISNUMBER(MATCH(C12,'July 28'!$E$2:$E$300,0)),ISNUMBER(MATCH(C12,'July 28'!$F$2:$F$300,0))),AND(ISNUMBER(MATCH(D12,'July 28'!$H$2:$H$300,0)),(ISNUMBER(MATCH(E12,'July 28'!$G$2:$G$300,0))))),"Found","Not Found")</f>
        <v>Not Found</v>
      </c>
      <c r="J12" s="33" t="str">
        <f>IF(OR(OR(ISNUMBER(MATCH(C12,'July 29'!$E$2:$E$300,0)),ISNUMBER(MATCH(C12,'July 29'!$F$2:$F$300,0))),AND(ISNUMBER(MATCH(D12,'July 29'!$H$2:$H$300,0)),(ISNUMBER(MATCH(E12,'July 29'!$G$2:$G$300,0))))),"Found","Not Found")</f>
        <v>Not Found</v>
      </c>
      <c r="K12" s="33" t="str">
        <f>IF(OR(OR(ISNUMBER(MATCH(C12,'July 30'!$E$2:$E$300,0)),ISNUMBER(MATCH(C12,'July 30'!$F$2:$F$300,0))),AND(ISNUMBER(MATCH(D12,'July 30'!$H$2:$H$300,0)),(ISNUMBER(MATCH(E12,'July 30'!$G$2:$G$300,0))))),"Found","Not Found")</f>
        <v>Not Found</v>
      </c>
      <c r="L12" s="33" t="str">
        <f>IF(OR(OR(ISNUMBER(MATCH(C12,'July 31'!$E$2:$E$300,0)),ISNUMBER(MATCH(C12,'July 31'!$F$2:$F$300,0))),AND(ISNUMBER(MATCH(D12,'July 31'!$H$2:$H$300,0)),(ISNUMBER(MATCH(E12,'July 31'!$G$2:$G$300,0))))),"Found","Not Found")</f>
        <v>Not Found</v>
      </c>
      <c r="M12" s="36">
        <f t="shared" si="0"/>
        <v>0</v>
      </c>
      <c r="N12" s="34" t="s">
        <v>1409</v>
      </c>
      <c r="O12" s="30" t="str">
        <f t="shared" si="1"/>
        <v>Yes</v>
      </c>
    </row>
    <row r="13" spans="2:15" ht="15" customHeight="1">
      <c r="B13" s="33" t="s">
        <v>794</v>
      </c>
      <c r="C13" s="27" t="str">
        <f>VLOOKUP(B13,'PKII Employee Details'!$A$2:$F$600,3,FALSE)</f>
        <v>C766</v>
      </c>
      <c r="D13" s="34" t="s">
        <v>127</v>
      </c>
      <c r="E13" s="26" t="s">
        <v>126</v>
      </c>
      <c r="F13" s="33" t="str">
        <f>IF(OR(OR(ISNUMBER(MATCH(C13,'July 25'!$E$2:$E$300,0)),ISNUMBER(MATCH(C13,'July 25'!$F$2:$F$300,0))),AND(ISNUMBER(MATCH(D13,'July 25'!$H$2:$H$300,0)),(ISNUMBER(MATCH(E13,'July 25'!$G$2:$G$300,0))))),"Found","Not Found")</f>
        <v>Not Found</v>
      </c>
      <c r="G13" s="33" t="str">
        <f>IF(OR(OR(ISNUMBER(MATCH(C13,'July 26'!$E$2:$E$300,0)),ISNUMBER(MATCH(C13,'July 26'!$F$2:$F$300,0))),AND(ISNUMBER(MATCH(D13,'July 26'!$H$2:$H$300,0)),(ISNUMBER(MATCH(E13,'July 26'!$G$2:$G$300,0))))),"Found","Not Found")</f>
        <v>Not Found</v>
      </c>
      <c r="H13" s="35" t="str">
        <f>IF(OR(OR(ISNUMBER(MATCH(C13,'July 27'!$E$2:$E$300,0)),ISNUMBER(MATCH(C13,'July 27'!$F$2:$F$300,0))),AND(ISNUMBER(MATCH(D13,'July 27'!$H$2:$H$300,0)),(ISNUMBER(MATCH(E13,'July 27'!$G$2:$G$300,0))))),"Found","Not Found")</f>
        <v>Found</v>
      </c>
      <c r="I13" s="33" t="str">
        <f>IF(OR(OR(ISNUMBER(MATCH(C13,'July 28'!$E$2:$E$300,0)),ISNUMBER(MATCH(C13,'July 28'!$F$2:$F$300,0))),AND(ISNUMBER(MATCH(D13,'July 28'!$H$2:$H$300,0)),(ISNUMBER(MATCH(E13,'July 28'!$G$2:$G$300,0))))),"Found","Not Found")</f>
        <v>Not Found</v>
      </c>
      <c r="J13" s="33" t="str">
        <f>IF(OR(OR(ISNUMBER(MATCH(C13,'July 29'!$E$2:$E$300,0)),ISNUMBER(MATCH(C13,'July 29'!$F$2:$F$300,0))),AND(ISNUMBER(MATCH(D13,'July 29'!$H$2:$H$300,0)),(ISNUMBER(MATCH(E13,'July 29'!$G$2:$G$300,0))))),"Found","Not Found")</f>
        <v>Found</v>
      </c>
      <c r="K13" s="33" t="str">
        <f>IF(OR(OR(ISNUMBER(MATCH(C13,'July 30'!$E$2:$E$300,0)),ISNUMBER(MATCH(C13,'July 30'!$F$2:$F$300,0))),AND(ISNUMBER(MATCH(D13,'July 30'!$H$2:$H$300,0)),(ISNUMBER(MATCH(E13,'July 30'!$G$2:$G$300,0))))),"Found","Not Found")</f>
        <v>Not Found</v>
      </c>
      <c r="L13" s="33" t="str">
        <f>IF(OR(OR(ISNUMBER(MATCH(C13,'July 31'!$E$2:$E$300,0)),ISNUMBER(MATCH(C13,'July 31'!$F$2:$F$300,0))),AND(ISNUMBER(MATCH(D13,'July 31'!$H$2:$H$300,0)),(ISNUMBER(MATCH(E13,'July 31'!$G$2:$G$300,0))))),"Found","Not Found")</f>
        <v>Not Found</v>
      </c>
      <c r="M13" s="36">
        <f t="shared" si="0"/>
        <v>2</v>
      </c>
      <c r="N13" s="34" t="s">
        <v>1409</v>
      </c>
      <c r="O13" s="30" t="str">
        <f t="shared" si="1"/>
        <v>No</v>
      </c>
    </row>
    <row r="14" spans="2:15" ht="15" customHeight="1">
      <c r="B14" s="33" t="s">
        <v>886</v>
      </c>
      <c r="C14" s="27" t="str">
        <f>VLOOKUP(B14,'PKII Employee Details'!$A$2:$F$600,3,FALSE)</f>
        <v>C768</v>
      </c>
      <c r="D14" s="34" t="s">
        <v>888</v>
      </c>
      <c r="E14" s="26" t="s">
        <v>889</v>
      </c>
      <c r="F14" s="33" t="str">
        <f>IF(OR(OR(ISNUMBER(MATCH(C14,'July 25'!$E$2:$E$300,0)),ISNUMBER(MATCH(C14,'July 25'!$F$2:$F$300,0))),AND(ISNUMBER(MATCH(D14,'July 25'!$H$2:$H$300,0)),(ISNUMBER(MATCH(E14,'July 25'!$G$2:$G$300,0))))),"Found","Not Found")</f>
        <v>Not Found</v>
      </c>
      <c r="G14" s="33" t="str">
        <f>IF(OR(OR(ISNUMBER(MATCH(C14,'July 26'!$E$2:$E$300,0)),ISNUMBER(MATCH(C14,'July 26'!$F$2:$F$300,0))),AND(ISNUMBER(MATCH(D14,'July 26'!$H$2:$H$300,0)),(ISNUMBER(MATCH(E14,'July 26'!$G$2:$G$300,0))))),"Found","Not Found")</f>
        <v>Not Found</v>
      </c>
      <c r="H14" s="35" t="str">
        <f>IF(OR(OR(ISNUMBER(MATCH(C14,'July 27'!$E$2:$E$300,0)),ISNUMBER(MATCH(C14,'July 27'!$F$2:$F$300,0))),AND(ISNUMBER(MATCH(D14,'July 27'!$H$2:$H$300,0)),(ISNUMBER(MATCH(E14,'July 27'!$G$2:$G$300,0))))),"Found","Not Found")</f>
        <v>Not Found</v>
      </c>
      <c r="I14" s="33" t="str">
        <f>IF(OR(OR(ISNUMBER(MATCH(C14,'July 28'!$E$2:$E$300,0)),ISNUMBER(MATCH(C14,'July 28'!$F$2:$F$300,0))),AND(ISNUMBER(MATCH(D14,'July 28'!$H$2:$H$300,0)),(ISNUMBER(MATCH(E14,'July 28'!$G$2:$G$300,0))))),"Found","Not Found")</f>
        <v>Not Found</v>
      </c>
      <c r="J14" s="33" t="str">
        <f>IF(OR(OR(ISNUMBER(MATCH(C14,'July 29'!$E$2:$E$300,0)),ISNUMBER(MATCH(C14,'July 29'!$F$2:$F$300,0))),AND(ISNUMBER(MATCH(D14,'July 29'!$H$2:$H$300,0)),(ISNUMBER(MATCH(E14,'July 29'!$G$2:$G$300,0))))),"Found","Not Found")</f>
        <v>Not Found</v>
      </c>
      <c r="K14" s="33" t="str">
        <f>IF(OR(OR(ISNUMBER(MATCH(C14,'July 30'!$E$2:$E$300,0)),ISNUMBER(MATCH(C14,'July 30'!$F$2:$F$300,0))),AND(ISNUMBER(MATCH(D14,'July 30'!$H$2:$H$300,0)),(ISNUMBER(MATCH(E14,'July 30'!$G$2:$G$300,0))))),"Found","Not Found")</f>
        <v>Not Found</v>
      </c>
      <c r="L14" s="33" t="str">
        <f>IF(OR(OR(ISNUMBER(MATCH(C14,'July 31'!$E$2:$E$300,0)),ISNUMBER(MATCH(C14,'July 31'!$F$2:$F$300,0))),AND(ISNUMBER(MATCH(D14,'July 31'!$H$2:$H$300,0)),(ISNUMBER(MATCH(E14,'July 31'!$G$2:$G$300,0))))),"Found","Not Found")</f>
        <v>Not Found</v>
      </c>
      <c r="M14" s="36">
        <f t="shared" si="0"/>
        <v>0</v>
      </c>
      <c r="N14" s="34" t="s">
        <v>1409</v>
      </c>
      <c r="O14" s="30" t="str">
        <f t="shared" si="1"/>
        <v>Yes</v>
      </c>
    </row>
    <row r="15" spans="2:15" ht="15" customHeight="1">
      <c r="B15" s="33" t="s">
        <v>672</v>
      </c>
      <c r="C15" s="27" t="str">
        <f>VLOOKUP(B15,'PKII Employee Details'!$A$2:$F$600,3,FALSE)</f>
        <v>C771</v>
      </c>
      <c r="D15" s="34" t="s">
        <v>674</v>
      </c>
      <c r="E15" s="26" t="s">
        <v>675</v>
      </c>
      <c r="F15" s="33" t="str">
        <f>IF(OR(OR(ISNUMBER(MATCH(C15,'July 25'!$E$2:$E$300,0)),ISNUMBER(MATCH(C15,'July 25'!$F$2:$F$300,0))),AND(ISNUMBER(MATCH(D15,'July 25'!$H$2:$H$300,0)),(ISNUMBER(MATCH(E15,'July 25'!$G$2:$G$300,0))))),"Found","Not Found")</f>
        <v>Not Found</v>
      </c>
      <c r="G15" s="33" t="str">
        <f>IF(OR(OR(ISNUMBER(MATCH(C15,'July 26'!$E$2:$E$300,0)),ISNUMBER(MATCH(C15,'July 26'!$F$2:$F$300,0))),AND(ISNUMBER(MATCH(D15,'July 26'!$H$2:$H$300,0)),(ISNUMBER(MATCH(E15,'July 26'!$G$2:$G$300,0))))),"Found","Not Found")</f>
        <v>Not Found</v>
      </c>
      <c r="H15" s="35" t="str">
        <f>IF(OR(OR(ISNUMBER(MATCH(C15,'July 27'!$E$2:$E$300,0)),ISNUMBER(MATCH(C15,'July 27'!$F$2:$F$300,0))),AND(ISNUMBER(MATCH(D15,'July 27'!$H$2:$H$300,0)),(ISNUMBER(MATCH(E15,'July 27'!$G$2:$G$300,0))))),"Found","Not Found")</f>
        <v>Not Found</v>
      </c>
      <c r="I15" s="33" t="str">
        <f>IF(OR(OR(ISNUMBER(MATCH(C15,'July 28'!$E$2:$E$300,0)),ISNUMBER(MATCH(C15,'July 28'!$F$2:$F$300,0))),AND(ISNUMBER(MATCH(D15,'July 28'!$H$2:$H$300,0)),(ISNUMBER(MATCH(E15,'July 28'!$G$2:$G$300,0))))),"Found","Not Found")</f>
        <v>Not Found</v>
      </c>
      <c r="J15" s="33" t="str">
        <f>IF(OR(OR(ISNUMBER(MATCH(C15,'July 29'!$E$2:$E$300,0)),ISNUMBER(MATCH(C15,'July 29'!$F$2:$F$300,0))),AND(ISNUMBER(MATCH(D15,'July 29'!$H$2:$H$300,0)),(ISNUMBER(MATCH(E15,'July 29'!$G$2:$G$300,0))))),"Found","Not Found")</f>
        <v>Not Found</v>
      </c>
      <c r="K15" s="33" t="str">
        <f>IF(OR(OR(ISNUMBER(MATCH(C15,'July 30'!$E$2:$E$300,0)),ISNUMBER(MATCH(C15,'July 30'!$F$2:$F$300,0))),AND(ISNUMBER(MATCH(D15,'July 30'!$H$2:$H$300,0)),(ISNUMBER(MATCH(E15,'July 30'!$G$2:$G$300,0))))),"Found","Not Found")</f>
        <v>Not Found</v>
      </c>
      <c r="L15" s="33" t="str">
        <f>IF(OR(OR(ISNUMBER(MATCH(C15,'July 31'!$E$2:$E$300,0)),ISNUMBER(MATCH(C15,'July 31'!$F$2:$F$300,0))),AND(ISNUMBER(MATCH(D15,'July 31'!$H$2:$H$300,0)),(ISNUMBER(MATCH(E15,'July 31'!$G$2:$G$300,0))))),"Found","Not Found")</f>
        <v>Not Found</v>
      </c>
      <c r="M15" s="36">
        <f t="shared" si="0"/>
        <v>0</v>
      </c>
      <c r="N15" s="34" t="s">
        <v>1409</v>
      </c>
      <c r="O15" s="30" t="str">
        <f t="shared" si="1"/>
        <v>Yes</v>
      </c>
    </row>
    <row r="16" spans="2:15" ht="15" customHeight="1">
      <c r="B16" s="33" t="s">
        <v>218</v>
      </c>
      <c r="C16" s="27" t="str">
        <f>VLOOKUP(B16,'PKII Employee Details'!$A$2:$F$600,3,FALSE)</f>
        <v>C775</v>
      </c>
      <c r="D16" s="34" t="s">
        <v>220</v>
      </c>
      <c r="E16" s="26" t="s">
        <v>221</v>
      </c>
      <c r="F16" s="33" t="str">
        <f>IF(OR(OR(ISNUMBER(MATCH(C16,'July 25'!$E$2:$E$300,0)),ISNUMBER(MATCH(C16,'July 25'!$F$2:$F$300,0))),AND(ISNUMBER(MATCH(D16,'July 25'!$H$2:$H$300,0)),(ISNUMBER(MATCH(E16,'July 25'!$G$2:$G$300,0))))),"Found","Not Found")</f>
        <v>Not Found</v>
      </c>
      <c r="G16" s="33" t="str">
        <f>IF(OR(OR(ISNUMBER(MATCH(C16,'July 26'!$E$2:$E$300,0)),ISNUMBER(MATCH(C16,'July 26'!$F$2:$F$300,0))),AND(ISNUMBER(MATCH(D16,'July 26'!$H$2:$H$300,0)),(ISNUMBER(MATCH(E16,'July 26'!$G$2:$G$300,0))))),"Found","Not Found")</f>
        <v>Not Found</v>
      </c>
      <c r="H16" s="35" t="str">
        <f>IF(OR(OR(ISNUMBER(MATCH(C16,'July 27'!$E$2:$E$300,0)),ISNUMBER(MATCH(C16,'July 27'!$F$2:$F$300,0))),AND(ISNUMBER(MATCH(D16,'July 27'!$H$2:$H$300,0)),(ISNUMBER(MATCH(E16,'July 27'!$G$2:$G$300,0))))),"Found","Not Found")</f>
        <v>Not Found</v>
      </c>
      <c r="I16" s="33" t="str">
        <f>IF(OR(OR(ISNUMBER(MATCH(C16,'July 28'!$E$2:$E$300,0)),ISNUMBER(MATCH(C16,'July 28'!$F$2:$F$300,0))),AND(ISNUMBER(MATCH(D16,'July 28'!$H$2:$H$300,0)),(ISNUMBER(MATCH(E16,'July 28'!$G$2:$G$300,0))))),"Found","Not Found")</f>
        <v>Not Found</v>
      </c>
      <c r="J16" s="33" t="str">
        <f>IF(OR(OR(ISNUMBER(MATCH(C16,'July 29'!$E$2:$E$300,0)),ISNUMBER(MATCH(C16,'July 29'!$F$2:$F$300,0))),AND(ISNUMBER(MATCH(D16,'July 29'!$H$2:$H$300,0)),(ISNUMBER(MATCH(E16,'July 29'!$G$2:$G$300,0))))),"Found","Not Found")</f>
        <v>Not Found</v>
      </c>
      <c r="K16" s="33" t="str">
        <f>IF(OR(OR(ISNUMBER(MATCH(C16,'July 30'!$E$2:$E$300,0)),ISNUMBER(MATCH(C16,'July 30'!$F$2:$F$300,0))),AND(ISNUMBER(MATCH(D16,'July 30'!$H$2:$H$300,0)),(ISNUMBER(MATCH(E16,'July 30'!$G$2:$G$300,0))))),"Found","Not Found")</f>
        <v>Not Found</v>
      </c>
      <c r="L16" s="33" t="str">
        <f>IF(OR(OR(ISNUMBER(MATCH(C16,'July 31'!$E$2:$E$300,0)),ISNUMBER(MATCH(C16,'July 31'!$F$2:$F$300,0))),AND(ISNUMBER(MATCH(D16,'July 31'!$H$2:$H$300,0)),(ISNUMBER(MATCH(E16,'July 31'!$G$2:$G$300,0))))),"Found","Not Found")</f>
        <v>Not Found</v>
      </c>
      <c r="M16" s="36">
        <f t="shared" si="0"/>
        <v>0</v>
      </c>
      <c r="N16" s="34" t="s">
        <v>1409</v>
      </c>
      <c r="O16" s="30" t="str">
        <f t="shared" si="1"/>
        <v>Yes</v>
      </c>
    </row>
    <row r="17" spans="1:15" ht="15" customHeight="1">
      <c r="B17" s="33" t="s">
        <v>470</v>
      </c>
      <c r="C17" s="27" t="s">
        <v>466</v>
      </c>
      <c r="D17" s="34" t="s">
        <v>1411</v>
      </c>
      <c r="E17" s="26" t="s">
        <v>468</v>
      </c>
      <c r="F17" s="33" t="str">
        <f>IF(OR(OR(ISNUMBER(MATCH(C17,'July 25'!$E$2:$E$300,0)),ISNUMBER(MATCH(C17,'July 25'!$F$2:$F$300,0))),AND(ISNUMBER(MATCH(D17,'July 25'!$H$2:$H$300,0)),(ISNUMBER(MATCH(E17,'July 25'!$G$2:$G$300,0))))),"Found","Not Found")</f>
        <v>Not Found</v>
      </c>
      <c r="G17" s="33" t="str">
        <f>IF(OR(OR(ISNUMBER(MATCH(C17,'July 26'!$E$2:$E$300,0)),ISNUMBER(MATCH(C17,'July 26'!$F$2:$F$300,0))),AND(ISNUMBER(MATCH(D17,'July 26'!$H$2:$H$300,0)),(ISNUMBER(MATCH(E17,'July 26'!$G$2:$G$300,0))))),"Found","Not Found")</f>
        <v>Not Found</v>
      </c>
      <c r="H17" s="35" t="str">
        <f>IF(OR(OR(ISNUMBER(MATCH(C17,'July 27'!$E$2:$E$300,0)),ISNUMBER(MATCH(C17,'July 27'!$F$2:$F$300,0))),AND(ISNUMBER(MATCH(D17,'July 27'!$H$2:$H$300,0)),(ISNUMBER(MATCH(E17,'July 27'!$G$2:$G$300,0))))),"Found","Not Found")</f>
        <v>Not Found</v>
      </c>
      <c r="I17" s="33" t="str">
        <f>IF(OR(OR(ISNUMBER(MATCH(C17,'July 28'!$E$2:$E$300,0)),ISNUMBER(MATCH(C17,'July 28'!$F$2:$F$300,0))),AND(ISNUMBER(MATCH(D17,'July 28'!$H$2:$H$300,0)),(ISNUMBER(MATCH(E17,'July 28'!$G$2:$G$300,0))))),"Found","Not Found")</f>
        <v>Not Found</v>
      </c>
      <c r="J17" s="33" t="str">
        <f>IF(OR(OR(ISNUMBER(MATCH(C17,'July 29'!$E$2:$E$300,0)),ISNUMBER(MATCH(C17,'July 29'!$F$2:$F$300,0))),AND(ISNUMBER(MATCH(D17,'July 29'!$H$2:$H$300,0)),(ISNUMBER(MATCH(E17,'July 29'!$G$2:$G$300,0))))),"Found","Not Found")</f>
        <v>Not Found</v>
      </c>
      <c r="K17" s="33" t="str">
        <f>IF(OR(OR(ISNUMBER(MATCH(C17,'July 30'!$E$2:$E$300,0)),ISNUMBER(MATCH(C17,'July 30'!$F$2:$F$300,0))),AND(ISNUMBER(MATCH(D17,'July 30'!$H$2:$H$300,0)),(ISNUMBER(MATCH(E17,'July 30'!$G$2:$G$300,0))))),"Found","Not Found")</f>
        <v>Not Found</v>
      </c>
      <c r="L17" s="33" t="str">
        <f>IF(OR(OR(ISNUMBER(MATCH(C17,'July 31'!$E$2:$E$300,0)),ISNUMBER(MATCH(C17,'July 31'!$F$2:$F$300,0))),AND(ISNUMBER(MATCH(D17,'July 31'!$H$2:$H$300,0)),(ISNUMBER(MATCH(E17,'July 31'!$G$2:$G$300,0))))),"Found","Not Found")</f>
        <v>Not Found</v>
      </c>
      <c r="M17" s="36">
        <f t="shared" si="0"/>
        <v>0</v>
      </c>
      <c r="N17" s="34" t="s">
        <v>1409</v>
      </c>
      <c r="O17" s="30" t="str">
        <f t="shared" si="1"/>
        <v>Yes</v>
      </c>
    </row>
    <row r="18" spans="1:15" ht="15" customHeight="1">
      <c r="B18" s="33" t="s">
        <v>1412</v>
      </c>
      <c r="C18" s="27" t="s">
        <v>71</v>
      </c>
      <c r="D18" s="34" t="s">
        <v>956</v>
      </c>
      <c r="E18" s="39" t="s">
        <v>1343</v>
      </c>
      <c r="F18" s="33" t="str">
        <f>IF(OR(OR(ISNUMBER(MATCH(C18,'July 25'!$E$2:$E$300,0)),ISNUMBER(MATCH(C18,'July 25'!$F$2:$F$300,0))),AND(ISNUMBER(MATCH(D18,'July 25'!$H$2:$H$300,0)),(ISNUMBER(MATCH(E18,'July 25'!$G$2:$G$300,0))))),"Found","Not Found")</f>
        <v>Found</v>
      </c>
      <c r="G18" s="33" t="str">
        <f>IF(OR(OR(ISNUMBER(MATCH(C18,'July 26'!$E$2:$E$300,0)),ISNUMBER(MATCH(C18,'July 26'!$F$2:$F$300,0))),AND(ISNUMBER(MATCH(D18,'July 26'!$H$2:$H$300,0)),(ISNUMBER(MATCH(E18,'July 26'!$G$2:$G$300,0))))),"Found","Not Found")</f>
        <v>Found</v>
      </c>
      <c r="H18" s="35" t="str">
        <f>IF(OR(OR(ISNUMBER(MATCH(C18,'July 27'!$E$2:$E$300,0)),ISNUMBER(MATCH(C18,'July 27'!$F$2:$F$300,0))),AND(ISNUMBER(MATCH(D18,'July 27'!$H$2:$H$300,0)),(ISNUMBER(MATCH(E18,'July 27'!$G$2:$G$300,0))))),"Found","Not Found")</f>
        <v>Found</v>
      </c>
      <c r="I18" s="33" t="str">
        <f>IF(OR(OR(ISNUMBER(MATCH(C18,'July 28'!$E$2:$E$300,0)),ISNUMBER(MATCH(C18,'July 28'!$F$2:$F$300,0))),AND(ISNUMBER(MATCH(D18,'July 28'!$H$2:$H$300,0)),(ISNUMBER(MATCH(E18,'July 28'!$G$2:$G$300,0))))),"Found","Not Found")</f>
        <v>Found</v>
      </c>
      <c r="J18" s="33" t="str">
        <f>IF(OR(OR(ISNUMBER(MATCH(C18,'July 29'!$E$2:$E$300,0)),ISNUMBER(MATCH(C18,'July 29'!$F$2:$F$300,0))),AND(ISNUMBER(MATCH(D18,'July 29'!$H$2:$H$300,0)),(ISNUMBER(MATCH(E18,'July 29'!$G$2:$G$300,0))))),"Found","Not Found")</f>
        <v>Found</v>
      </c>
      <c r="K18" s="33" t="str">
        <f>IF(OR(OR(ISNUMBER(MATCH(C18,'July 30'!$E$2:$E$300,0)),ISNUMBER(MATCH(C18,'July 30'!$F$2:$F$300,0))),AND(ISNUMBER(MATCH(D18,'July 30'!$H$2:$H$300,0)),(ISNUMBER(MATCH(E18,'July 30'!$G$2:$G$300,0))))),"Found","Not Found")</f>
        <v>Not Found</v>
      </c>
      <c r="L18" s="33" t="str">
        <f>IF(OR(OR(ISNUMBER(MATCH(C18,'July 31'!$E$2:$E$300,0)),ISNUMBER(MATCH(C18,'July 31'!$F$2:$F$300,0))),AND(ISNUMBER(MATCH(D18,'July 31'!$H$2:$H$300,0)),(ISNUMBER(MATCH(E18,'July 31'!$G$2:$G$300,0))))),"Found","Not Found")</f>
        <v>Not Found</v>
      </c>
      <c r="M18" s="36">
        <f t="shared" si="0"/>
        <v>5</v>
      </c>
      <c r="N18" s="34"/>
      <c r="O18" s="30" t="str">
        <f t="shared" si="1"/>
        <v>No</v>
      </c>
    </row>
    <row r="19" spans="1:15" ht="15" customHeight="1">
      <c r="B19" s="33" t="s">
        <v>1201</v>
      </c>
      <c r="C19" s="27" t="s">
        <v>54</v>
      </c>
      <c r="D19" s="34" t="s">
        <v>1202</v>
      </c>
      <c r="E19" s="40" t="s">
        <v>1203</v>
      </c>
      <c r="F19" s="33" t="str">
        <f>IF(OR(OR(ISNUMBER(MATCH(C19,'July 25'!$E$2:$E$300,0)),ISNUMBER(MATCH(C19,'July 25'!$F$2:$F$300,0))),AND(ISNUMBER(MATCH(D19,'July 25'!$H$2:$H$300,0)),(ISNUMBER(MATCH(E19,'July 25'!$G$2:$G$300,0))))),"Found","Not Found")</f>
        <v>Found</v>
      </c>
      <c r="G19" s="33" t="str">
        <f>IF(OR(OR(ISNUMBER(MATCH(C19,'July 26'!$E$2:$E$300,0)),ISNUMBER(MATCH(C19,'July 26'!$F$2:$F$300,0))),AND(ISNUMBER(MATCH(D19,'July 26'!$H$2:$H$300,0)),(ISNUMBER(MATCH(E19,'July 26'!$G$2:$G$300,0))))),"Found","Not Found")</f>
        <v>Found</v>
      </c>
      <c r="H19" s="35" t="str">
        <f>IF(OR(OR(ISNUMBER(MATCH(C19,'July 27'!$E$2:$E$300,0)),ISNUMBER(MATCH(C19,'July 27'!$F$2:$F$300,0))),AND(ISNUMBER(MATCH(D19,'July 27'!$H$2:$H$300,0)),(ISNUMBER(MATCH(E19,'July 27'!$G$2:$G$300,0))))),"Found","Not Found")</f>
        <v>Not Found</v>
      </c>
      <c r="I19" s="33" t="str">
        <f>IF(OR(OR(ISNUMBER(MATCH(C19,'July 28'!$E$2:$E$300,0)),ISNUMBER(MATCH(C19,'July 28'!$F$2:$F$300,0))),AND(ISNUMBER(MATCH(D19,'July 28'!$H$2:$H$300,0)),(ISNUMBER(MATCH(E19,'July 28'!$G$2:$G$300,0))))),"Found","Not Found")</f>
        <v>Not Found</v>
      </c>
      <c r="J19" s="33" t="str">
        <f>IF(OR(OR(ISNUMBER(MATCH(C19,'July 29'!$E$2:$E$300,0)),ISNUMBER(MATCH(C19,'July 29'!$F$2:$F$300,0))),AND(ISNUMBER(MATCH(D19,'July 29'!$H$2:$H$300,0)),(ISNUMBER(MATCH(E19,'July 29'!$G$2:$G$300,0))))),"Found","Not Found")</f>
        <v>Found</v>
      </c>
      <c r="K19" s="33" t="str">
        <f>IF(OR(OR(ISNUMBER(MATCH(C19,'July 30'!$E$2:$E$300,0)),ISNUMBER(MATCH(C19,'July 30'!$F$2:$F$300,0))),AND(ISNUMBER(MATCH(D19,'July 30'!$H$2:$H$300,0)),(ISNUMBER(MATCH(E19,'July 30'!$G$2:$G$300,0))))),"Found","Not Found")</f>
        <v>Not Found</v>
      </c>
      <c r="L19" s="33" t="str">
        <f>IF(OR(OR(ISNUMBER(MATCH(C19,'July 31'!$E$2:$E$300,0)),ISNUMBER(MATCH(C19,'July 31'!$F$2:$F$300,0))),AND(ISNUMBER(MATCH(D19,'July 31'!$H$2:$H$300,0)),(ISNUMBER(MATCH(E19,'July 31'!$G$2:$G$300,0))))),"Found","Not Found")</f>
        <v>Not Found</v>
      </c>
      <c r="M19" s="36">
        <f t="shared" si="0"/>
        <v>3</v>
      </c>
      <c r="N19" s="34" t="s">
        <v>1409</v>
      </c>
      <c r="O19" s="30" t="str">
        <f t="shared" si="1"/>
        <v>No</v>
      </c>
    </row>
    <row r="20" spans="1:15" ht="15" customHeight="1">
      <c r="B20" s="33" t="s">
        <v>1413</v>
      </c>
      <c r="C20" s="27"/>
      <c r="D20" s="34" t="s">
        <v>1414</v>
      </c>
      <c r="E20" s="41" t="s">
        <v>1415</v>
      </c>
      <c r="F20" s="33" t="str">
        <f>IF(OR(OR(ISNUMBER(MATCH(C20,'July 25'!$E$2:$E$300,0)),ISNUMBER(MATCH(C20,'July 25'!$F$2:$F$300,0))),AND(ISNUMBER(MATCH(D20,'July 25'!$H$2:$H$300,0)),(ISNUMBER(MATCH(E20,'July 25'!$G$2:$G$300,0))))),"Found","Not Found")</f>
        <v>Not Found</v>
      </c>
      <c r="G20" s="33" t="str">
        <f>IF(OR(OR(ISNUMBER(MATCH(C20,'July 26'!$E$2:$E$300,0)),ISNUMBER(MATCH(C20,'July 26'!$F$2:$F$300,0))),AND(ISNUMBER(MATCH(D20,'July 26'!$H$2:$H$300,0)),(ISNUMBER(MATCH(E20,'July 26'!$G$2:$G$300,0))))),"Found","Not Found")</f>
        <v>Not Found</v>
      </c>
      <c r="H20" s="35" t="str">
        <f>IF(OR(OR(ISNUMBER(MATCH(C20,'July 27'!$E$2:$E$300,0)),ISNUMBER(MATCH(C20,'July 27'!$F$2:$F$300,0))),AND(ISNUMBER(MATCH(D20,'July 27'!$H$2:$H$300,0)),(ISNUMBER(MATCH(E20,'July 27'!$G$2:$G$300,0))))),"Found","Not Found")</f>
        <v>Not Found</v>
      </c>
      <c r="I20" s="33" t="str">
        <f>IF(OR(OR(ISNUMBER(MATCH(C20,'July 28'!$E$2:$E$300,0)),ISNUMBER(MATCH(C20,'July 28'!$F$2:$F$300,0))),AND(ISNUMBER(MATCH(D20,'July 28'!$H$2:$H$300,0)),(ISNUMBER(MATCH(E20,'July 28'!$G$2:$G$300,0))))),"Found","Not Found")</f>
        <v>Not Found</v>
      </c>
      <c r="J20" s="33" t="str">
        <f>IF(OR(OR(ISNUMBER(MATCH(C20,'July 29'!$E$2:$E$300,0)),ISNUMBER(MATCH(C20,'July 29'!$F$2:$F$300,0))),AND(ISNUMBER(MATCH(D20,'July 29'!$H$2:$H$300,0)),(ISNUMBER(MATCH(E20,'July 29'!$G$2:$G$300,0))))),"Found","Not Found")</f>
        <v>Not Found</v>
      </c>
      <c r="K20" s="33" t="str">
        <f>IF(OR(OR(ISNUMBER(MATCH(C20,'July 30'!$E$2:$E$300,0)),ISNUMBER(MATCH(C20,'July 30'!$F$2:$F$300,0))),AND(ISNUMBER(MATCH(D20,'July 30'!$H$2:$H$300,0)),(ISNUMBER(MATCH(E20,'July 30'!$G$2:$G$300,0))))),"Found","Not Found")</f>
        <v>Not Found</v>
      </c>
      <c r="L20" s="33" t="str">
        <f>IF(OR(OR(ISNUMBER(MATCH(C20,'July 31'!$E$2:$E$300,0)),ISNUMBER(MATCH(C20,'July 31'!$F$2:$F$300,0))),AND(ISNUMBER(MATCH(D20,'July 31'!$H$2:$H$300,0)),(ISNUMBER(MATCH(E20,'July 31'!$G$2:$G$300,0))))),"Found","Not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1416</v>
      </c>
      <c r="C21" s="27"/>
      <c r="D21" s="34" t="s">
        <v>1417</v>
      </c>
      <c r="E21" s="42" t="s">
        <v>1418</v>
      </c>
      <c r="F21" s="33" t="str">
        <f>IF(OR(OR(ISNUMBER(MATCH(C21,'July 25'!$E$2:$E$300,0)),ISNUMBER(MATCH(C21,'July 25'!$F$2:$F$300,0))),AND(ISNUMBER(MATCH(D21,'July 25'!$H$2:$H$300,0)),(ISNUMBER(MATCH(E21,'July 25'!$G$2:$G$300,0))))),"Found","Not Found")</f>
        <v>Not Found</v>
      </c>
      <c r="G21" s="33" t="str">
        <f>IF(OR(OR(ISNUMBER(MATCH(C21,'July 26'!$E$2:$E$300,0)),ISNUMBER(MATCH(C21,'July 26'!$F$2:$F$300,0))),AND(ISNUMBER(MATCH(D21,'July 26'!$H$2:$H$300,0)),(ISNUMBER(MATCH(E21,'July 26'!$G$2:$G$300,0))))),"Found","Not Found")</f>
        <v>Not Found</v>
      </c>
      <c r="H21" s="35" t="str">
        <f>IF(OR(OR(ISNUMBER(MATCH(C21,'July 27'!$E$2:$E$300,0)),ISNUMBER(MATCH(C21,'July 27'!$F$2:$F$300,0))),AND(ISNUMBER(MATCH(D21,'July 27'!$H$2:$H$300,0)),(ISNUMBER(MATCH(E21,'July 27'!$G$2:$G$300,0))))),"Found","Not Found")</f>
        <v>Not Found</v>
      </c>
      <c r="I21" s="33" t="str">
        <f>IF(OR(OR(ISNUMBER(MATCH(C21,'July 28'!$E$2:$E$300,0)),ISNUMBER(MATCH(C21,'July 28'!$F$2:$F$300,0))),AND(ISNUMBER(MATCH(D21,'July 28'!$H$2:$H$300,0)),(ISNUMBER(MATCH(E21,'July 28'!$G$2:$G$300,0))))),"Found","Not Found")</f>
        <v>Not Found</v>
      </c>
      <c r="J21" s="33" t="str">
        <f>IF(OR(OR(ISNUMBER(MATCH(C21,'July 29'!$E$2:$E$300,0)),ISNUMBER(MATCH(C21,'July 29'!$F$2:$F$300,0))),AND(ISNUMBER(MATCH(D21,'July 29'!$H$2:$H$300,0)),(ISNUMBER(MATCH(E21,'July 29'!$G$2:$G$300,0))))),"Found","Not Found")</f>
        <v>Not Found</v>
      </c>
      <c r="K21" s="33" t="str">
        <f>IF(OR(OR(ISNUMBER(MATCH(C21,'July 30'!$E$2:$E$300,0)),ISNUMBER(MATCH(C21,'July 30'!$F$2:$F$300,0))),AND(ISNUMBER(MATCH(D21,'July 30'!$H$2:$H$300,0)),(ISNUMBER(MATCH(E21,'July 30'!$G$2:$G$300,0))))),"Found","Not Found")</f>
        <v>Not Found</v>
      </c>
      <c r="L21" s="33" t="str">
        <f>IF(OR(OR(ISNUMBER(MATCH(C21,'July 31'!$E$2:$E$300,0)),ISNUMBER(MATCH(C21,'July 31'!$F$2:$F$300,0))),AND(ISNUMBER(MATCH(D21,'July 31'!$H$2:$H$300,0)),(ISNUMBER(MATCH(E21,'July 31'!$G$2:$G$300,0))))),"Found","Not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1419</v>
      </c>
      <c r="C22" s="27"/>
      <c r="D22" s="34" t="s">
        <v>952</v>
      </c>
      <c r="E22" s="43" t="s">
        <v>953</v>
      </c>
      <c r="F22" s="33" t="str">
        <f>IF(OR(OR(ISNUMBER(MATCH(C22,'July 25'!$E$2:$E$300,0)),ISNUMBER(MATCH(C22,'July 25'!$F$2:$F$300,0))),AND(ISNUMBER(MATCH(D22,'July 25'!$H$2:$H$300,0)),(ISNUMBER(MATCH(E22,'July 25'!$G$2:$G$300,0))))),"Found","Not Found")</f>
        <v>Not Found</v>
      </c>
      <c r="G22" s="33" t="str">
        <f>IF(OR(OR(ISNUMBER(MATCH(C22,'July 26'!$E$2:$E$300,0)),ISNUMBER(MATCH(C22,'July 26'!$F$2:$F$300,0))),AND(ISNUMBER(MATCH(D22,'July 26'!$H$2:$H$300,0)),(ISNUMBER(MATCH(E22,'July 26'!$G$2:$G$300,0))))),"Found","Not Found")</f>
        <v>Not Found</v>
      </c>
      <c r="H22" s="35" t="str">
        <f>IF(OR(OR(ISNUMBER(MATCH(C22,'July 27'!$E$2:$E$300,0)),ISNUMBER(MATCH(C22,'July 27'!$F$2:$F$300,0))),AND(ISNUMBER(MATCH(D22,'July 27'!$H$2:$H$300,0)),(ISNUMBER(MATCH(E22,'July 27'!$G$2:$G$300,0))))),"Found","Not Found")</f>
        <v>Not Found</v>
      </c>
      <c r="I22" s="33" t="str">
        <f>IF(OR(OR(ISNUMBER(MATCH(C22,'July 28'!$E$2:$E$300,0)),ISNUMBER(MATCH(C22,'July 28'!$F$2:$F$300,0))),AND(ISNUMBER(MATCH(D22,'July 28'!$H$2:$H$300,0)),(ISNUMBER(MATCH(E22,'July 28'!$G$2:$G$300,0))))),"Found","Not Found")</f>
        <v>Not Found</v>
      </c>
      <c r="J22" s="33" t="str">
        <f>IF(OR(OR(ISNUMBER(MATCH(C22,'July 29'!$E$2:$E$300,0)),ISNUMBER(MATCH(C22,'July 29'!$F$2:$F$300,0))),AND(ISNUMBER(MATCH(D22,'July 29'!$H$2:$H$300,0)),(ISNUMBER(MATCH(E22,'July 29'!$G$2:$G$300,0))))),"Found","Not Found")</f>
        <v>Not Found</v>
      </c>
      <c r="K22" s="33" t="str">
        <f>IF(OR(OR(ISNUMBER(MATCH(C22,'July 30'!$E$2:$E$300,0)),ISNUMBER(MATCH(C22,'July 30'!$F$2:$F$300,0))),AND(ISNUMBER(MATCH(D22,'July 30'!$H$2:$H$300,0)),(ISNUMBER(MATCH(E22,'July 30'!$G$2:$G$300,0))))),"Found","Not Found")</f>
        <v>Not Found</v>
      </c>
      <c r="L22" s="33" t="str">
        <f>IF(OR(OR(ISNUMBER(MATCH(C22,'July 31'!$E$2:$E$300,0)),ISNUMBER(MATCH(C22,'July 31'!$F$2:$F$300,0))),AND(ISNUMBER(MATCH(D22,'July 31'!$H$2:$H$300,0)),(ISNUMBER(MATCH(E22,'July 31'!$G$2:$G$300,0))))),"Found","Not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1420</v>
      </c>
      <c r="C23" s="27"/>
      <c r="D23" s="34" t="s">
        <v>1421</v>
      </c>
      <c r="E23" s="44" t="s">
        <v>1422</v>
      </c>
      <c r="F23" s="33" t="str">
        <f>IF(OR(OR(ISNUMBER(MATCH(C23,'July 25'!$E$2:$E$300,0)),ISNUMBER(MATCH(C23,'July 25'!$F$2:$F$300,0))),AND(ISNUMBER(MATCH(D23,'July 25'!$H$2:$H$300,0)),(ISNUMBER(MATCH(E23,'July 25'!$G$2:$G$300,0))))),"Found","Not Found")</f>
        <v>Not Found</v>
      </c>
      <c r="G23" s="33" t="str">
        <f>IF(OR(OR(ISNUMBER(MATCH(C23,'July 26'!$E$2:$E$300,0)),ISNUMBER(MATCH(C23,'July 26'!$F$2:$F$300,0))),AND(ISNUMBER(MATCH(D23,'July 26'!$H$2:$H$300,0)),(ISNUMBER(MATCH(E23,'July 26'!$G$2:$G$300,0))))),"Found","Not Found")</f>
        <v>Not Found</v>
      </c>
      <c r="H23" s="35" t="str">
        <f>IF(OR(OR(ISNUMBER(MATCH(C23,'July 27'!$E$2:$E$300,0)),ISNUMBER(MATCH(C23,'July 27'!$F$2:$F$300,0))),AND(ISNUMBER(MATCH(D23,'July 27'!$H$2:$H$300,0)),(ISNUMBER(MATCH(E23,'July 27'!$G$2:$G$300,0))))),"Found","Not Found")</f>
        <v>Not Found</v>
      </c>
      <c r="I23" s="33" t="str">
        <f>IF(OR(OR(ISNUMBER(MATCH(C23,'July 28'!$E$2:$E$300,0)),ISNUMBER(MATCH(C23,'July 28'!$F$2:$F$300,0))),AND(ISNUMBER(MATCH(D23,'July 28'!$H$2:$H$300,0)),(ISNUMBER(MATCH(E23,'July 28'!$G$2:$G$300,0))))),"Found","Not Found")</f>
        <v>Not Found</v>
      </c>
      <c r="J23" s="33" t="str">
        <f>IF(OR(OR(ISNUMBER(MATCH(C23,'July 29'!$E$2:$E$300,0)),ISNUMBER(MATCH(C23,'July 29'!$F$2:$F$300,0))),AND(ISNUMBER(MATCH(D23,'July 29'!$H$2:$H$300,0)),(ISNUMBER(MATCH(E23,'July 29'!$G$2:$G$300,0))))),"Found","Not Found")</f>
        <v>Not Found</v>
      </c>
      <c r="K23" s="33" t="str">
        <f>IF(OR(OR(ISNUMBER(MATCH(C23,'July 30'!$E$2:$E$300,0)),ISNUMBER(MATCH(C23,'July 30'!$F$2:$F$300,0))),AND(ISNUMBER(MATCH(D23,'July 30'!$H$2:$H$300,0)),(ISNUMBER(MATCH(E23,'July 30'!$G$2:$G$300,0))))),"Found","Not Found")</f>
        <v>Not Found</v>
      </c>
      <c r="L23" s="33" t="str">
        <f>IF(OR(OR(ISNUMBER(MATCH(C23,'July 31'!$E$2:$E$300,0)),ISNUMBER(MATCH(C23,'July 31'!$F$2:$F$300,0))),AND(ISNUMBER(MATCH(D23,'July 31'!$H$2:$H$300,0)),(ISNUMBER(MATCH(E23,'July 31'!$G$2:$G$300,0))))),"Found","Not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1423</v>
      </c>
      <c r="C24" s="27"/>
      <c r="D24" s="34" t="s">
        <v>1424</v>
      </c>
      <c r="E24" s="44" t="s">
        <v>1425</v>
      </c>
      <c r="F24" s="33" t="str">
        <f>IF(OR(OR(ISNUMBER(MATCH(C24,'July 25'!$E$2:$E$300,0)),ISNUMBER(MATCH(C24,'July 25'!$F$2:$F$300,0))),AND(ISNUMBER(MATCH(D24,'July 25'!$H$2:$H$300,0)),(ISNUMBER(MATCH(E24,'July 25'!$G$2:$G$300,0))))),"Found","Not Found")</f>
        <v>Not Found</v>
      </c>
      <c r="G24" s="33" t="str">
        <f>IF(OR(OR(ISNUMBER(MATCH(C24,'July 26'!$E$2:$E$300,0)),ISNUMBER(MATCH(C24,'July 26'!$F$2:$F$300,0))),AND(ISNUMBER(MATCH(D24,'July 26'!$H$2:$H$300,0)),(ISNUMBER(MATCH(E24,'July 26'!$G$2:$G$300,0))))),"Found","Not Found")</f>
        <v>Not Found</v>
      </c>
      <c r="H24" s="35" t="str">
        <f>IF(OR(OR(ISNUMBER(MATCH(C24,'July 27'!$E$2:$E$300,0)),ISNUMBER(MATCH(C24,'July 27'!$F$2:$F$300,0))),AND(ISNUMBER(MATCH(D24,'July 27'!$H$2:$H$300,0)),(ISNUMBER(MATCH(E24,'July 27'!$G$2:$G$300,0))))),"Found","Not Found")</f>
        <v>Not Found</v>
      </c>
      <c r="I24" s="33" t="str">
        <f>IF(OR(OR(ISNUMBER(MATCH(C24,'July 28'!$E$2:$E$300,0)),ISNUMBER(MATCH(C24,'July 28'!$F$2:$F$300,0))),AND(ISNUMBER(MATCH(D24,'July 28'!$H$2:$H$300,0)),(ISNUMBER(MATCH(E24,'July 28'!$G$2:$G$300,0))))),"Found","Not Found")</f>
        <v>Not Found</v>
      </c>
      <c r="J24" s="33" t="str">
        <f>IF(OR(OR(ISNUMBER(MATCH(C24,'July 29'!$E$2:$E$300,0)),ISNUMBER(MATCH(C24,'July 29'!$F$2:$F$300,0))),AND(ISNUMBER(MATCH(D24,'July 29'!$H$2:$H$300,0)),(ISNUMBER(MATCH(E24,'July 29'!$G$2:$G$300,0))))),"Found","Not Found")</f>
        <v>Not Found</v>
      </c>
      <c r="K24" s="33" t="str">
        <f>IF(OR(OR(ISNUMBER(MATCH(C24,'July 30'!$E$2:$E$300,0)),ISNUMBER(MATCH(C24,'July 30'!$F$2:$F$300,0))),AND(ISNUMBER(MATCH(D24,'July 30'!$H$2:$H$300,0)),(ISNUMBER(MATCH(E24,'July 30'!$G$2:$G$300,0))))),"Found","Not Found")</f>
        <v>Not Found</v>
      </c>
      <c r="L24" s="33" t="str">
        <f>IF(OR(OR(ISNUMBER(MATCH(C24,'July 31'!$E$2:$E$300,0)),ISNUMBER(MATCH(C24,'July 31'!$F$2:$F$300,0))),AND(ISNUMBER(MATCH(D24,'July 31'!$H$2:$H$300,0)),(ISNUMBER(MATCH(E24,'July 31'!$G$2:$G$300,0))))),"Found","Not Found")</f>
        <v>Not Found</v>
      </c>
      <c r="M24" s="36">
        <f t="shared" si="0"/>
        <v>0</v>
      </c>
      <c r="N24" s="34" t="s">
        <v>1426</v>
      </c>
      <c r="O24" s="30" t="str">
        <f t="shared" si="1"/>
        <v>Yes</v>
      </c>
    </row>
    <row r="25" spans="1:15" ht="15" customHeight="1">
      <c r="B25" s="33" t="s">
        <v>1427</v>
      </c>
      <c r="C25" s="27"/>
      <c r="D25" s="34" t="s">
        <v>1428</v>
      </c>
      <c r="E25" s="45" t="s">
        <v>1429</v>
      </c>
      <c r="F25" s="33" t="str">
        <f>IF(OR(OR(ISNUMBER(MATCH(C25,'July 25'!$E$2:$E$300,0)),ISNUMBER(MATCH(C25,'July 25'!$F$2:$F$300,0))),AND(ISNUMBER(MATCH(D25,'July 25'!$H$2:$H$300,0)),(ISNUMBER(MATCH(E25,'July 25'!$G$2:$G$300,0))))),"Found","Not Found")</f>
        <v>Not Found</v>
      </c>
      <c r="G25" s="33" t="str">
        <f>IF(OR(OR(ISNUMBER(MATCH(C25,'July 26'!$E$2:$E$300,0)),ISNUMBER(MATCH(C25,'July 26'!$F$2:$F$300,0))),AND(ISNUMBER(MATCH(D25,'July 26'!$H$2:$H$300,0)),(ISNUMBER(MATCH(E25,'July 26'!$G$2:$G$300,0))))),"Found","Not Found")</f>
        <v>Not Found</v>
      </c>
      <c r="H25" s="35" t="str">
        <f>IF(OR(OR(ISNUMBER(MATCH(C25,'July 27'!$E$2:$E$300,0)),ISNUMBER(MATCH(C25,'July 27'!$F$2:$F$300,0))),AND(ISNUMBER(MATCH(D25,'July 27'!$H$2:$H$300,0)),(ISNUMBER(MATCH(E25,'July 27'!$G$2:$G$300,0))))),"Found","Not Found")</f>
        <v>Not Found</v>
      </c>
      <c r="I25" s="33" t="str">
        <f>IF(OR(OR(ISNUMBER(MATCH(C25,'July 28'!$E$2:$E$300,0)),ISNUMBER(MATCH(C25,'July 28'!$F$2:$F$300,0))),AND(ISNUMBER(MATCH(D25,'July 28'!$H$2:$H$300,0)),(ISNUMBER(MATCH(E25,'July 28'!$G$2:$G$300,0))))),"Found","Not Found")</f>
        <v>Not Found</v>
      </c>
      <c r="J25" s="33" t="str">
        <f>IF(OR(OR(ISNUMBER(MATCH(C25,'July 29'!$E$2:$E$300,0)),ISNUMBER(MATCH(C25,'July 29'!$F$2:$F$300,0))),AND(ISNUMBER(MATCH(D25,'July 29'!$H$2:$H$300,0)),(ISNUMBER(MATCH(E25,'July 29'!$G$2:$G$300,0))))),"Found","Not Found")</f>
        <v>Not Found</v>
      </c>
      <c r="K25" s="33" t="str">
        <f>IF(OR(OR(ISNUMBER(MATCH(C25,'July 30'!$E$2:$E$300,0)),ISNUMBER(MATCH(C25,'July 30'!$F$2:$F$300,0))),AND(ISNUMBER(MATCH(D25,'July 30'!$H$2:$H$300,0)),(ISNUMBER(MATCH(E25,'July 30'!$G$2:$G$300,0))))),"Found","Not Found")</f>
        <v>Not Found</v>
      </c>
      <c r="L25" s="33" t="str">
        <f>IF(OR(OR(ISNUMBER(MATCH(C25,'July 31'!$E$2:$E$300,0)),ISNUMBER(MATCH(C25,'July 31'!$F$2:$F$300,0))),AND(ISNUMBER(MATCH(D25,'July 31'!$H$2:$H$300,0)),(ISNUMBER(MATCH(E25,'July 31'!$G$2:$G$300,0))))),"Found","Not Found")</f>
        <v>Not Found</v>
      </c>
      <c r="M25" s="36">
        <f t="shared" si="0"/>
        <v>0</v>
      </c>
      <c r="N25" s="34" t="s">
        <v>1426</v>
      </c>
      <c r="O25" s="30" t="str">
        <f t="shared" si="1"/>
        <v>Yes</v>
      </c>
    </row>
    <row r="26" spans="1:15" ht="15" customHeight="1">
      <c r="B26" s="33" t="s">
        <v>1430</v>
      </c>
      <c r="C26" s="27"/>
      <c r="D26" s="34" t="s">
        <v>1431</v>
      </c>
      <c r="E26" s="46" t="s">
        <v>1432</v>
      </c>
      <c r="F26" s="33" t="str">
        <f>IF(OR(OR(ISNUMBER(MATCH(C26,'July 25'!$E$2:$E$300,0)),ISNUMBER(MATCH(C26,'July 25'!$F$2:$F$300,0))),AND(ISNUMBER(MATCH(D26,'July 25'!$H$2:$H$300,0)),(ISNUMBER(MATCH(E26,'July 25'!$G$2:$G$300,0))))),"Found","Not Found")</f>
        <v>Not Found</v>
      </c>
      <c r="G26" s="33" t="str">
        <f>IF(OR(OR(ISNUMBER(MATCH(C26,'July 26'!$E$2:$E$300,0)),ISNUMBER(MATCH(C26,'July 26'!$F$2:$F$300,0))),AND(ISNUMBER(MATCH(D26,'July 26'!$H$2:$H$300,0)),(ISNUMBER(MATCH(E26,'July 26'!$G$2:$G$300,0))))),"Found","Not Found")</f>
        <v>Not Found</v>
      </c>
      <c r="H26" s="35" t="str">
        <f>IF(OR(OR(ISNUMBER(MATCH(C26,'July 27'!$E$2:$E$300,0)),ISNUMBER(MATCH(C26,'July 27'!$F$2:$F$300,0))),AND(ISNUMBER(MATCH(D26,'July 27'!$H$2:$H$300,0)),(ISNUMBER(MATCH(E26,'July 27'!$G$2:$G$300,0))))),"Found","Not Found")</f>
        <v>Not Found</v>
      </c>
      <c r="I26" s="33" t="str">
        <f>IF(OR(OR(ISNUMBER(MATCH(C26,'July 28'!$E$2:$E$300,0)),ISNUMBER(MATCH(C26,'July 28'!$F$2:$F$300,0))),AND(ISNUMBER(MATCH(D26,'July 28'!$H$2:$H$300,0)),(ISNUMBER(MATCH(E26,'July 28'!$G$2:$G$300,0))))),"Found","Not Found")</f>
        <v>Not Found</v>
      </c>
      <c r="J26" s="33" t="str">
        <f>IF(OR(OR(ISNUMBER(MATCH(C26,'July 29'!$E$2:$E$300,0)),ISNUMBER(MATCH(C26,'July 29'!$F$2:$F$300,0))),AND(ISNUMBER(MATCH(D26,'July 29'!$H$2:$H$300,0)),(ISNUMBER(MATCH(E26,'July 29'!$G$2:$G$300,0))))),"Found","Not Found")</f>
        <v>Not Found</v>
      </c>
      <c r="K26" s="33" t="str">
        <f>IF(OR(OR(ISNUMBER(MATCH(C26,'July 30'!$E$2:$E$300,0)),ISNUMBER(MATCH(C26,'July 30'!$F$2:$F$300,0))),AND(ISNUMBER(MATCH(D26,'July 30'!$H$2:$H$300,0)),(ISNUMBER(MATCH(E26,'July 30'!$G$2:$G$300,0))))),"Found","Not Found")</f>
        <v>Not Found</v>
      </c>
      <c r="L26" s="33" t="str">
        <f>IF(OR(OR(ISNUMBER(MATCH(C26,'July 31'!$E$2:$E$300,0)),ISNUMBER(MATCH(C26,'July 31'!$F$2:$F$300,0))),AND(ISNUMBER(MATCH(D26,'July 31'!$H$2:$H$300,0)),(ISNUMBER(MATCH(E26,'July 31'!$G$2:$G$300,0))))),"Found","Not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1433</v>
      </c>
      <c r="C27" s="27"/>
      <c r="D27" s="34" t="s">
        <v>1286</v>
      </c>
      <c r="E27" s="47" t="s">
        <v>1287</v>
      </c>
      <c r="F27" s="33" t="str">
        <f>IF(OR(OR(ISNUMBER(MATCH(C27,'July 25'!$E$2:$E$300,0)),ISNUMBER(MATCH(C27,'July 25'!$F$2:$F$300,0))),AND(ISNUMBER(MATCH(D27,'July 25'!$H$2:$H$300,0)),(ISNUMBER(MATCH(E27,'July 25'!$G$2:$G$300,0))))),"Found","Not Found")</f>
        <v>Not Found</v>
      </c>
      <c r="G27" s="33" t="str">
        <f>IF(OR(OR(ISNUMBER(MATCH(C27,'July 26'!$E$2:$E$300,0)),ISNUMBER(MATCH(C27,'July 26'!$F$2:$F$300,0))),AND(ISNUMBER(MATCH(D27,'July 26'!$H$2:$H$300,0)),(ISNUMBER(MATCH(E27,'July 26'!$G$2:$G$300,0))))),"Found","Not Found")</f>
        <v>Not Found</v>
      </c>
      <c r="H27" s="35" t="str">
        <f>IF(OR(OR(ISNUMBER(MATCH(C27,'July 27'!$E$2:$E$300,0)),ISNUMBER(MATCH(C27,'July 27'!$F$2:$F$300,0))),AND(ISNUMBER(MATCH(D27,'July 27'!$H$2:$H$300,0)),(ISNUMBER(MATCH(E27,'July 27'!$G$2:$G$300,0))))),"Found","Not Found")</f>
        <v>Not Found</v>
      </c>
      <c r="I27" s="33" t="str">
        <f>IF(OR(OR(ISNUMBER(MATCH(C27,'July 28'!$E$2:$E$300,0)),ISNUMBER(MATCH(C27,'July 28'!$F$2:$F$300,0))),AND(ISNUMBER(MATCH(D27,'July 28'!$H$2:$H$300,0)),(ISNUMBER(MATCH(E27,'July 28'!$G$2:$G$300,0))))),"Found","Not Found")</f>
        <v>Not Found</v>
      </c>
      <c r="J27" s="33" t="str">
        <f>IF(OR(OR(ISNUMBER(MATCH(C27,'July 29'!$E$2:$E$300,0)),ISNUMBER(MATCH(C27,'July 29'!$F$2:$F$300,0))),AND(ISNUMBER(MATCH(D27,'July 29'!$H$2:$H$300,0)),(ISNUMBER(MATCH(E27,'July 29'!$G$2:$G$300,0))))),"Found","Not Found")</f>
        <v>Not Found</v>
      </c>
      <c r="K27" s="33" t="str">
        <f>IF(OR(OR(ISNUMBER(MATCH(C27,'July 30'!$E$2:$E$300,0)),ISNUMBER(MATCH(C27,'July 30'!$F$2:$F$300,0))),AND(ISNUMBER(MATCH(D27,'July 30'!$H$2:$H$300,0)),(ISNUMBER(MATCH(E27,'July 30'!$G$2:$G$300,0))))),"Found","Not Found")</f>
        <v>Not Found</v>
      </c>
      <c r="L27" s="33" t="str">
        <f>IF(OR(OR(ISNUMBER(MATCH(C27,'July 31'!$E$2:$E$300,0)),ISNUMBER(MATCH(C27,'July 31'!$F$2:$F$300,0))),AND(ISNUMBER(MATCH(D27,'July 31'!$H$2:$H$300,0)),(ISNUMBER(MATCH(E27,'July 31'!$G$2:$G$300,0))))),"Found","Not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1434</v>
      </c>
      <c r="C28" s="27"/>
      <c r="D28" s="34" t="s">
        <v>1435</v>
      </c>
      <c r="E28" s="48" t="s">
        <v>35</v>
      </c>
      <c r="F28" s="33" t="str">
        <f>IF(OR(OR(ISNUMBER(MATCH(C28,'July 25'!$E$2:$E$300,0)),ISNUMBER(MATCH(C28,'July 25'!$F$2:$F$300,0))),AND(ISNUMBER(MATCH(D28,'July 25'!$H$2:$H$300,0)),(ISNUMBER(MATCH(E28,'July 25'!$G$2:$G$300,0))))),"Found","Not Found")</f>
        <v>Found</v>
      </c>
      <c r="G28" s="33" t="str">
        <f>IF(OR(OR(ISNUMBER(MATCH(C28,'July 26'!$E$2:$E$300,0)),ISNUMBER(MATCH(C28,'July 26'!$F$2:$F$300,0))),AND(ISNUMBER(MATCH(D28,'July 26'!$H$2:$H$300,0)),(ISNUMBER(MATCH(E28,'July 26'!$G$2:$G$300,0))))),"Found","Not Found")</f>
        <v>Found</v>
      </c>
      <c r="H28" s="35" t="str">
        <f>IF(OR(OR(ISNUMBER(MATCH(C28,'July 27'!$E$2:$E$300,0)),ISNUMBER(MATCH(C28,'July 27'!$F$2:$F$300,0))),AND(ISNUMBER(MATCH(D28,'July 27'!$H$2:$H$300,0)),(ISNUMBER(MATCH(E28,'July 27'!$G$2:$G$300,0))))),"Found","Not Found")</f>
        <v>Found</v>
      </c>
      <c r="I28" s="33" t="str">
        <f>IF(OR(OR(ISNUMBER(MATCH(C28,'July 28'!$E$2:$E$300,0)),ISNUMBER(MATCH(C28,'July 28'!$F$2:$F$300,0))),AND(ISNUMBER(MATCH(D28,'July 28'!$H$2:$H$300,0)),(ISNUMBER(MATCH(E28,'July 28'!$G$2:$G$300,0))))),"Found","Not Found")</f>
        <v>Found</v>
      </c>
      <c r="J28" s="33" t="str">
        <f>IF(OR(OR(ISNUMBER(MATCH(C28,'July 29'!$E$2:$E$300,0)),ISNUMBER(MATCH(C28,'July 29'!$F$2:$F$300,0))),AND(ISNUMBER(MATCH(D28,'July 29'!$H$2:$H$300,0)),(ISNUMBER(MATCH(E28,'July 29'!$G$2:$G$300,0))))),"Found","Not Found")</f>
        <v>Found</v>
      </c>
      <c r="K28" s="33" t="str">
        <f>IF(OR(OR(ISNUMBER(MATCH(C28,'July 30'!$E$2:$E$300,0)),ISNUMBER(MATCH(C28,'July 30'!$F$2:$F$300,0))),AND(ISNUMBER(MATCH(D28,'July 30'!$H$2:$H$300,0)),(ISNUMBER(MATCH(E28,'July 30'!$G$2:$G$300,0))))),"Found","Not Found")</f>
        <v>Not Found</v>
      </c>
      <c r="L28" s="33" t="str">
        <f>IF(OR(OR(ISNUMBER(MATCH(C28,'July 31'!$E$2:$E$300,0)),ISNUMBER(MATCH(C28,'July 31'!$F$2:$F$300,0))),AND(ISNUMBER(MATCH(D28,'July 31'!$H$2:$H$300,0)),(ISNUMBER(MATCH(E28,'July 31'!$G$2:$G$300,0))))),"Found","Not Found")</f>
        <v>Not Found</v>
      </c>
      <c r="M28" s="36">
        <f t="shared" si="0"/>
        <v>5</v>
      </c>
      <c r="N28" s="34"/>
      <c r="O28" s="30" t="str">
        <f t="shared" si="1"/>
        <v>No</v>
      </c>
    </row>
    <row r="29" spans="1:15" ht="15" customHeight="1">
      <c r="B29" s="33" t="s">
        <v>961</v>
      </c>
      <c r="C29" s="27" t="str">
        <f>VLOOKUP(B29,'PKII Employee Details'!$A$2:$F$600,3,FALSE)</f>
        <v>C790</v>
      </c>
      <c r="D29" s="34" t="s">
        <v>963</v>
      </c>
      <c r="E29" s="49" t="s">
        <v>964</v>
      </c>
      <c r="F29" s="33" t="str">
        <f>IF(OR(OR(ISNUMBER(MATCH(C29,'July 25'!$E$2:$E$300,0)),ISNUMBER(MATCH(C29,'July 25'!$F$2:$F$300,0))),AND(ISNUMBER(MATCH(D29,'July 25'!$H$2:$H$300,0)),(ISNUMBER(MATCH(E29,'July 25'!$G$2:$G$300,0))))),"Found","Not Found")</f>
        <v>Not Found</v>
      </c>
      <c r="G29" s="33" t="str">
        <f>IF(OR(OR(ISNUMBER(MATCH(C29,'July 26'!$E$2:$E$300,0)),ISNUMBER(MATCH(C29,'July 26'!$F$2:$F$300,0))),AND(ISNUMBER(MATCH(D29,'July 26'!$H$2:$H$300,0)),(ISNUMBER(MATCH(E29,'July 26'!$G$2:$G$300,0))))),"Found","Not Found")</f>
        <v>Not Found</v>
      </c>
      <c r="H29" s="35" t="str">
        <f>IF(OR(OR(ISNUMBER(MATCH(C29,'July 27'!$E$2:$E$300,0)),ISNUMBER(MATCH(C29,'July 27'!$F$2:$F$300,0))),AND(ISNUMBER(MATCH(D29,'July 27'!$H$2:$H$300,0)),(ISNUMBER(MATCH(E29,'July 27'!$G$2:$G$300,0))))),"Found","Not Found")</f>
        <v>Not Found</v>
      </c>
      <c r="I29" s="33" t="str">
        <f>IF(OR(OR(ISNUMBER(MATCH(C29,'July 28'!$E$2:$E$300,0)),ISNUMBER(MATCH(C29,'July 28'!$F$2:$F$300,0))),AND(ISNUMBER(MATCH(D29,'July 28'!$H$2:$H$300,0)),(ISNUMBER(MATCH(E29,'July 28'!$G$2:$G$300,0))))),"Found","Not Found")</f>
        <v>Not Found</v>
      </c>
      <c r="J29" s="33" t="str">
        <f>IF(OR(OR(ISNUMBER(MATCH(C29,'July 29'!$E$2:$E$300,0)),ISNUMBER(MATCH(C29,'July 29'!$F$2:$F$300,0))),AND(ISNUMBER(MATCH(D29,'July 29'!$H$2:$H$300,0)),(ISNUMBER(MATCH(E29,'July 29'!$G$2:$G$300,0))))),"Found","Not Found")</f>
        <v>Not Found</v>
      </c>
      <c r="K29" s="33" t="str">
        <f>IF(OR(OR(ISNUMBER(MATCH(C29,'July 30'!$E$2:$E$300,0)),ISNUMBER(MATCH(C29,'July 30'!$F$2:$F$300,0))),AND(ISNUMBER(MATCH(D29,'July 30'!$H$2:$H$300,0)),(ISNUMBER(MATCH(E29,'July 30'!$G$2:$G$300,0))))),"Found","Not Found")</f>
        <v>Not Found</v>
      </c>
      <c r="L29" s="33" t="str">
        <f>IF(OR(OR(ISNUMBER(MATCH(C29,'July 31'!$E$2:$E$300,0)),ISNUMBER(MATCH(C29,'July 31'!$F$2:$F$300,0))),AND(ISNUMBER(MATCH(D29,'July 31'!$H$2:$H$300,0)),(ISNUMBER(MATCH(E29,'July 31'!$G$2:$G$300,0))))),"Found","Not Found")</f>
        <v>Not Found</v>
      </c>
      <c r="M29" s="36">
        <f t="shared" si="0"/>
        <v>0</v>
      </c>
      <c r="N29" s="34" t="s">
        <v>1409</v>
      </c>
      <c r="O29" s="30" t="str">
        <f t="shared" si="1"/>
        <v>Yes</v>
      </c>
    </row>
    <row r="30" spans="1:15" ht="15" customHeight="1">
      <c r="B30" s="33" t="s">
        <v>1436</v>
      </c>
      <c r="C30" s="27"/>
      <c r="D30" s="34" t="s">
        <v>112</v>
      </c>
      <c r="E30" s="50" t="s">
        <v>1437</v>
      </c>
      <c r="F30" s="33" t="str">
        <f>IF(OR(OR(ISNUMBER(MATCH(C30,'July 25'!$E$2:$E$300,0)),ISNUMBER(MATCH(C30,'July 25'!$F$2:$F$300,0))),AND(ISNUMBER(MATCH(D30,'July 25'!$H$2:$H$300,0)),(ISNUMBER(MATCH(E30,'July 25'!$G$2:$G$300,0))))),"Found","Not Found")</f>
        <v>Not Found</v>
      </c>
      <c r="G30" s="33" t="str">
        <f>IF(OR(OR(ISNUMBER(MATCH(C30,'July 26'!$E$2:$E$300,0)),ISNUMBER(MATCH(C30,'July 26'!$F$2:$F$300,0))),AND(ISNUMBER(MATCH(D30,'July 26'!$H$2:$H$300,0)),(ISNUMBER(MATCH(E30,'July 26'!$G$2:$G$300,0))))),"Found","Not Found")</f>
        <v>Found</v>
      </c>
      <c r="H30" s="35" t="str">
        <f>IF(OR(OR(ISNUMBER(MATCH(C30,'July 27'!$E$2:$E$300,0)),ISNUMBER(MATCH(C30,'July 27'!$F$2:$F$300,0))),AND(ISNUMBER(MATCH(D30,'July 27'!$H$2:$H$300,0)),(ISNUMBER(MATCH(E30,'July 27'!$G$2:$G$300,0))))),"Found","Not Found")</f>
        <v>Found</v>
      </c>
      <c r="I30" s="33" t="str">
        <f>IF(OR(OR(ISNUMBER(MATCH(C30,'July 28'!$E$2:$E$300,0)),ISNUMBER(MATCH(C30,'July 28'!$F$2:$F$300,0))),AND(ISNUMBER(MATCH(D30,'July 28'!$H$2:$H$300,0)),(ISNUMBER(MATCH(E30,'July 28'!$G$2:$G$300,0))))),"Found","Not Found")</f>
        <v>Not Found</v>
      </c>
      <c r="J30" s="33" t="str">
        <f>IF(OR(OR(ISNUMBER(MATCH(C30,'July 29'!$E$2:$E$300,0)),ISNUMBER(MATCH(C30,'July 29'!$F$2:$F$300,0))),AND(ISNUMBER(MATCH(D30,'July 29'!$H$2:$H$300,0)),(ISNUMBER(MATCH(E30,'July 29'!$G$2:$G$300,0))))),"Found","Not Found")</f>
        <v>Found</v>
      </c>
      <c r="K30" s="33" t="str">
        <f>IF(OR(OR(ISNUMBER(MATCH(C30,'July 30'!$E$2:$E$300,0)),ISNUMBER(MATCH(C30,'July 30'!$F$2:$F$300,0))),AND(ISNUMBER(MATCH(D30,'July 30'!$H$2:$H$300,0)),(ISNUMBER(MATCH(E30,'July 30'!$G$2:$G$300,0))))),"Found","Not Found")</f>
        <v>Not Found</v>
      </c>
      <c r="L30" s="33" t="str">
        <f>IF(OR(OR(ISNUMBER(MATCH(C30,'July 31'!$E$2:$E$300,0)),ISNUMBER(MATCH(C30,'July 31'!$F$2:$F$300,0))),AND(ISNUMBER(MATCH(D30,'July 31'!$H$2:$H$300,0)),(ISNUMBER(MATCH(E30,'July 31'!$G$2:$G$300,0))))),"Found","Not Found")</f>
        <v>Not Found</v>
      </c>
      <c r="M30" s="36">
        <f t="shared" si="0"/>
        <v>3</v>
      </c>
      <c r="N30" s="34"/>
      <c r="O30" s="30" t="str">
        <f t="shared" si="1"/>
        <v>No</v>
      </c>
    </row>
    <row r="31" spans="1:15" ht="15" customHeight="1">
      <c r="B31" s="33" t="s">
        <v>1438</v>
      </c>
      <c r="C31" s="27"/>
      <c r="D31" s="34" t="s">
        <v>77</v>
      </c>
      <c r="E31" s="48" t="s">
        <v>76</v>
      </c>
      <c r="F31" s="33" t="str">
        <f>IF(OR(OR(ISNUMBER(MATCH(C31,'July 25'!$E$2:$E$300,0)),ISNUMBER(MATCH(C31,'July 25'!$F$2:$F$300,0))),AND(ISNUMBER(MATCH(D31,'July 25'!$H$2:$H$300,0)),(ISNUMBER(MATCH(E31,'July 25'!$G$2:$G$300,0))))),"Found","Not Found")</f>
        <v>Found</v>
      </c>
      <c r="G31" s="33" t="str">
        <f>IF(OR(OR(ISNUMBER(MATCH(C31,'July 26'!$E$2:$E$300,0)),ISNUMBER(MATCH(C31,'July 26'!$F$2:$F$300,0))),AND(ISNUMBER(MATCH(D31,'July 26'!$H$2:$H$300,0)),(ISNUMBER(MATCH(E31,'July 26'!$G$2:$G$300,0))))),"Found","Not Found")</f>
        <v>Found</v>
      </c>
      <c r="H31" s="35" t="str">
        <f>IF(OR(OR(ISNUMBER(MATCH(C31,'July 27'!$E$2:$E$300,0)),ISNUMBER(MATCH(C31,'July 27'!$F$2:$F$300,0))),AND(ISNUMBER(MATCH(D31,'July 27'!$H$2:$H$300,0)),(ISNUMBER(MATCH(E31,'July 27'!$G$2:$G$300,0))))),"Found","Not Found")</f>
        <v>Found</v>
      </c>
      <c r="I31" s="33" t="str">
        <f>IF(OR(OR(ISNUMBER(MATCH(C31,'July 28'!$E$2:$E$300,0)),ISNUMBER(MATCH(C31,'July 28'!$F$2:$F$300,0))),AND(ISNUMBER(MATCH(D31,'July 28'!$H$2:$H$300,0)),(ISNUMBER(MATCH(E31,'July 28'!$G$2:$G$300,0))))),"Found","Not Found")</f>
        <v>Not Found</v>
      </c>
      <c r="J31" s="33" t="str">
        <f>IF(OR(OR(ISNUMBER(MATCH(C31,'July 29'!$E$2:$E$300,0)),ISNUMBER(MATCH(C31,'July 29'!$F$2:$F$300,0))),AND(ISNUMBER(MATCH(D31,'July 29'!$H$2:$H$300,0)),(ISNUMBER(MATCH(E31,'July 29'!$G$2:$G$300,0))))),"Found","Not Found")</f>
        <v>Found</v>
      </c>
      <c r="K31" s="33" t="str">
        <f>IF(OR(OR(ISNUMBER(MATCH(C31,'July 30'!$E$2:$E$300,0)),ISNUMBER(MATCH(C31,'July 30'!$F$2:$F$300,0))),AND(ISNUMBER(MATCH(D31,'July 30'!$H$2:$H$300,0)),(ISNUMBER(MATCH(E31,'July 30'!$G$2:$G$300,0))))),"Found","Not Found")</f>
        <v>Not Found</v>
      </c>
      <c r="L31" s="33" t="str">
        <f>IF(OR(OR(ISNUMBER(MATCH(C31,'July 31'!$E$2:$E$300,0)),ISNUMBER(MATCH(C31,'July 31'!$F$2:$F$300,0))),AND(ISNUMBER(MATCH(D31,'July 31'!$H$2:$H$300,0)),(ISNUMBER(MATCH(E31,'July 31'!$G$2:$G$300,0))))),"Found","Not Found")</f>
        <v>Not Found</v>
      </c>
      <c r="M31" s="36">
        <f t="shared" si="0"/>
        <v>4</v>
      </c>
      <c r="N31" s="34"/>
      <c r="O31" s="30" t="str">
        <f t="shared" si="1"/>
        <v>No</v>
      </c>
    </row>
    <row r="32" spans="1:15" ht="15" customHeight="1">
      <c r="A32" s="51"/>
      <c r="B32" s="26" t="s">
        <v>1439</v>
      </c>
      <c r="C32" s="52"/>
      <c r="D32" s="34" t="s">
        <v>1440</v>
      </c>
      <c r="E32" s="34" t="s">
        <v>1441</v>
      </c>
      <c r="F32" s="33" t="str">
        <f>IF(OR(OR(ISNUMBER(MATCH(C32,'July 25'!$E$2:$E$300,0)),ISNUMBER(MATCH(C32,'July 25'!$F$2:$F$300,0))),AND(ISNUMBER(MATCH(D32,'July 25'!$H$2:$H$300,0)),(ISNUMBER(MATCH(E32,'July 25'!$G$2:$G$300,0))))),"Found","Not Found")</f>
        <v>Not Found</v>
      </c>
      <c r="G32" s="33" t="str">
        <f>IF(OR(OR(ISNUMBER(MATCH(C32,'July 26'!$E$2:$E$300,0)),ISNUMBER(MATCH(C32,'July 26'!$F$2:$F$300,0))),AND(ISNUMBER(MATCH(D32,'July 26'!$H$2:$H$300,0)),(ISNUMBER(MATCH(E32,'July 26'!$G$2:$G$300,0))))),"Found","Not Found")</f>
        <v>Not Found</v>
      </c>
      <c r="H32" s="35" t="str">
        <f>IF(OR(OR(ISNUMBER(MATCH(C32,'July 27'!$E$2:$E$300,0)),ISNUMBER(MATCH(C32,'July 27'!$F$2:$F$300,0))),AND(ISNUMBER(MATCH(D32,'July 27'!$H$2:$H$300,0)),(ISNUMBER(MATCH(E32,'July 27'!$G$2:$G$300,0))))),"Found","Not Found")</f>
        <v>Not Found</v>
      </c>
      <c r="I32" s="33" t="str">
        <f>IF(OR(OR(ISNUMBER(MATCH(C32,'July 28'!$E$2:$E$300,0)),ISNUMBER(MATCH(C32,'July 28'!$F$2:$F$300,0))),AND(ISNUMBER(MATCH(D32,'July 28'!$H$2:$H$300,0)),(ISNUMBER(MATCH(E32,'July 28'!$G$2:$G$300,0))))),"Found","Not Found")</f>
        <v>Not Found</v>
      </c>
      <c r="J32" s="33" t="str">
        <f>IF(OR(OR(ISNUMBER(MATCH(C32,'July 29'!$E$2:$E$300,0)),ISNUMBER(MATCH(C32,'July 29'!$F$2:$F$300,0))),AND(ISNUMBER(MATCH(D32,'July 29'!$H$2:$H$300,0)),(ISNUMBER(MATCH(E32,'July 29'!$G$2:$G$300,0))))),"Found","Not Found")</f>
        <v>Not Found</v>
      </c>
      <c r="K32" s="33" t="str">
        <f>IF(OR(OR(ISNUMBER(MATCH(C32,'July 30'!$E$2:$E$300,0)),ISNUMBER(MATCH(C32,'July 30'!$F$2:$F$300,0))),AND(ISNUMBER(MATCH(D32,'July 30'!$H$2:$H$300,0)),(ISNUMBER(MATCH(E32,'July 30'!$G$2:$G$300,0))))),"Found","Not Found")</f>
        <v>Not Found</v>
      </c>
      <c r="L32" s="33" t="str">
        <f>IF(OR(OR(ISNUMBER(MATCH(C32,'July 31'!$E$2:$E$300,0)),ISNUMBER(MATCH(C32,'July 31'!$F$2:$F$300,0))),AND(ISNUMBER(MATCH(D32,'July 31'!$H$2:$H$300,0)),(ISNUMBER(MATCH(E32,'July 31'!$G$2:$G$300,0))))),"Found","Not Found")</f>
        <v>Not Found</v>
      </c>
      <c r="M32" s="36">
        <f t="shared" si="0"/>
        <v>0</v>
      </c>
      <c r="N32" s="34" t="s">
        <v>1442</v>
      </c>
      <c r="O32" s="30" t="str">
        <f t="shared" si="1"/>
        <v>Yes</v>
      </c>
    </row>
    <row r="33" spans="1:15" ht="15" customHeight="1">
      <c r="A33" s="51"/>
      <c r="B33" s="53" t="s">
        <v>1443</v>
      </c>
      <c r="C33" s="36"/>
      <c r="D33" s="34" t="s">
        <v>1444</v>
      </c>
      <c r="E33" s="34" t="s">
        <v>1445</v>
      </c>
      <c r="F33" s="33" t="str">
        <f>IF(OR(OR(ISNUMBER(MATCH(C33,'July 25'!$E$2:$E$300,0)),ISNUMBER(MATCH(C33,'July 25'!$F$2:$F$300,0))),AND(ISNUMBER(MATCH(D33,'July 25'!$H$2:$H$300,0)),(ISNUMBER(MATCH(E33,'July 25'!$G$2:$G$300,0))))),"Found","Not Found")</f>
        <v>Not Found</v>
      </c>
      <c r="G33" s="33" t="str">
        <f>IF(OR(OR(ISNUMBER(MATCH(C33,'July 26'!$E$2:$E$300,0)),ISNUMBER(MATCH(C33,'July 26'!$F$2:$F$300,0))),AND(ISNUMBER(MATCH(D33,'July 26'!$H$2:$H$300,0)),(ISNUMBER(MATCH(E33,'July 26'!$G$2:$G$300,0))))),"Found","Not Found")</f>
        <v>Not Found</v>
      </c>
      <c r="H33" s="35" t="str">
        <f>IF(OR(OR(ISNUMBER(MATCH(C33,'July 27'!$E$2:$E$300,0)),ISNUMBER(MATCH(C33,'July 27'!$F$2:$F$300,0))),AND(ISNUMBER(MATCH(D33,'July 27'!$H$2:$H$300,0)),(ISNUMBER(MATCH(E33,'July 27'!$G$2:$G$300,0))))),"Found","Not Found")</f>
        <v>Not Found</v>
      </c>
      <c r="I33" s="33" t="str">
        <f>IF(OR(OR(ISNUMBER(MATCH(C33,'July 28'!$E$2:$E$300,0)),ISNUMBER(MATCH(C33,'July 28'!$F$2:$F$300,0))),AND(ISNUMBER(MATCH(D33,'July 28'!$H$2:$H$300,0)),(ISNUMBER(MATCH(E33,'July 28'!$G$2:$G$300,0))))),"Found","Not Found")</f>
        <v>Not Found</v>
      </c>
      <c r="J33" s="33" t="str">
        <f>IF(OR(OR(ISNUMBER(MATCH(C33,'July 29'!$E$2:$E$300,0)),ISNUMBER(MATCH(C33,'July 29'!$F$2:$F$300,0))),AND(ISNUMBER(MATCH(D33,'July 29'!$H$2:$H$300,0)),(ISNUMBER(MATCH(E33,'July 29'!$G$2:$G$300,0))))),"Found","Not Found")</f>
        <v>Not Found</v>
      </c>
      <c r="K33" s="33" t="str">
        <f>IF(OR(OR(ISNUMBER(MATCH(C33,'July 30'!$E$2:$E$300,0)),ISNUMBER(MATCH(C33,'July 30'!$F$2:$F$300,0))),AND(ISNUMBER(MATCH(D33,'July 30'!$H$2:$H$300,0)),(ISNUMBER(MATCH(E33,'July 30'!$G$2:$G$300,0))))),"Found","Not Found")</f>
        <v>Not Found</v>
      </c>
      <c r="L33" s="33" t="str">
        <f>IF(OR(OR(ISNUMBER(MATCH(C33,'July 31'!$E$2:$E$300,0)),ISNUMBER(MATCH(C33,'July 31'!$F$2:$F$300,0))),AND(ISNUMBER(MATCH(D33,'July 31'!$H$2:$H$300,0)),(ISNUMBER(MATCH(E33,'July 31'!$G$2:$G$300,0))))),"Found","Not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1446</v>
      </c>
      <c r="C34" s="36"/>
      <c r="D34" s="34" t="s">
        <v>94</v>
      </c>
      <c r="E34" s="34" t="s">
        <v>93</v>
      </c>
      <c r="F34" s="33" t="str">
        <f>IF(OR(OR(ISNUMBER(MATCH(C34,'July 25'!$E$2:$E$300,0)),ISNUMBER(MATCH(C34,'July 25'!$F$2:$F$300,0))),AND(ISNUMBER(MATCH(D34,'July 25'!$H$2:$H$300,0)),(ISNUMBER(MATCH(E34,'July 25'!$G$2:$G$300,0))))),"Found","Not Found")</f>
        <v>Not Found</v>
      </c>
      <c r="G34" s="33" t="str">
        <f>IF(OR(OR(ISNUMBER(MATCH(C34,'July 26'!$E$2:$E$300,0)),ISNUMBER(MATCH(C34,'July 26'!$F$2:$F$300,0))),AND(ISNUMBER(MATCH(D34,'July 26'!$H$2:$H$300,0)),(ISNUMBER(MATCH(E34,'July 26'!$G$2:$G$300,0))))),"Found","Not Found")</f>
        <v>Found</v>
      </c>
      <c r="H34" s="35" t="str">
        <f>IF(OR(OR(ISNUMBER(MATCH(C34,'July 27'!$E$2:$E$300,0)),ISNUMBER(MATCH(C34,'July 27'!$F$2:$F$300,0))),AND(ISNUMBER(MATCH(D34,'July 27'!$H$2:$H$300,0)),(ISNUMBER(MATCH(E34,'July 27'!$G$2:$G$300,0))))),"Found","Not Found")</f>
        <v>Not Found</v>
      </c>
      <c r="I34" s="33" t="str">
        <f>IF(OR(OR(ISNUMBER(MATCH(C34,'July 28'!$E$2:$E$300,0)),ISNUMBER(MATCH(C34,'July 28'!$F$2:$F$300,0))),AND(ISNUMBER(MATCH(D34,'July 28'!$H$2:$H$300,0)),(ISNUMBER(MATCH(E34,'July 28'!$G$2:$G$300,0))))),"Found","Not Found")</f>
        <v>Not Found</v>
      </c>
      <c r="J34" s="33" t="str">
        <f>IF(OR(OR(ISNUMBER(MATCH(C34,'July 29'!$E$2:$E$300,0)),ISNUMBER(MATCH(C34,'July 29'!$F$2:$F$300,0))),AND(ISNUMBER(MATCH(D34,'July 29'!$H$2:$H$300,0)),(ISNUMBER(MATCH(E34,'July 29'!$G$2:$G$300,0))))),"Found","Not Found")</f>
        <v>Not Found</v>
      </c>
      <c r="K34" s="33" t="str">
        <f>IF(OR(OR(ISNUMBER(MATCH(C34,'July 30'!$E$2:$E$300,0)),ISNUMBER(MATCH(C34,'July 30'!$F$2:$F$300,0))),AND(ISNUMBER(MATCH(D34,'July 30'!$H$2:$H$300,0)),(ISNUMBER(MATCH(E34,'July 30'!$G$2:$G$300,0))))),"Found","Not Found")</f>
        <v>Not Found</v>
      </c>
      <c r="L34" s="33" t="str">
        <f>IF(OR(OR(ISNUMBER(MATCH(C34,'July 31'!$E$2:$E$300,0)),ISNUMBER(MATCH(C34,'July 31'!$F$2:$F$300,0))),AND(ISNUMBER(MATCH(D34,'July 31'!$H$2:$H$300,0)),(ISNUMBER(MATCH(E34,'July 31'!$G$2:$G$300,0))))),"Found","Not Found")</f>
        <v>Not Found</v>
      </c>
      <c r="M34" s="36">
        <f t="shared" si="0"/>
        <v>1</v>
      </c>
      <c r="N34" s="34"/>
      <c r="O34" s="30" t="str">
        <f t="shared" si="1"/>
        <v>Yes</v>
      </c>
    </row>
    <row r="35" spans="1:15" ht="15" customHeight="1">
      <c r="A35" s="51"/>
      <c r="B35" s="26" t="s">
        <v>1447</v>
      </c>
      <c r="C35" s="36" t="s">
        <v>85</v>
      </c>
      <c r="D35" s="34" t="s">
        <v>1448</v>
      </c>
      <c r="E35" s="34" t="s">
        <v>1449</v>
      </c>
      <c r="F35" s="33" t="str">
        <f>IF(OR(OR(ISNUMBER(MATCH(C35,'July 25'!$E$2:$E$300,0)),ISNUMBER(MATCH(C35,'July 25'!$F$2:$F$300,0))),AND(ISNUMBER(MATCH(D35,'July 25'!$H$2:$H$300,0)),(ISNUMBER(MATCH(E35,'July 25'!$G$2:$G$300,0))))),"Found","Not Found")</f>
        <v>Found</v>
      </c>
      <c r="G35" s="33" t="str">
        <f>IF(OR(OR(ISNUMBER(MATCH(C35,'July 26'!$E$2:$E$300,0)),ISNUMBER(MATCH(C35,'July 26'!$F$2:$F$300,0))),AND(ISNUMBER(MATCH(D35,'July 26'!$H$2:$H$300,0)),(ISNUMBER(MATCH(E35,'July 26'!$G$2:$G$300,0))))),"Found","Not Found")</f>
        <v>Not Found</v>
      </c>
      <c r="H35" s="35" t="str">
        <f>IF(OR(OR(ISNUMBER(MATCH(C35,'July 27'!$E$2:$E$300,0)),ISNUMBER(MATCH(C35,'July 27'!$F$2:$F$300,0))),AND(ISNUMBER(MATCH(D35,'July 27'!$H$2:$H$300,0)),(ISNUMBER(MATCH(E35,'July 27'!$G$2:$G$300,0))))),"Found","Not Found")</f>
        <v>Not Found</v>
      </c>
      <c r="I35" s="33" t="str">
        <f>IF(OR(OR(ISNUMBER(MATCH(C35,'July 28'!$E$2:$E$300,0)),ISNUMBER(MATCH(C35,'July 28'!$F$2:$F$300,0))),AND(ISNUMBER(MATCH(D35,'July 28'!$H$2:$H$300,0)),(ISNUMBER(MATCH(E35,'July 28'!$G$2:$G$300,0))))),"Found","Not Found")</f>
        <v>Found</v>
      </c>
      <c r="J35" s="33" t="str">
        <f>IF(OR(OR(ISNUMBER(MATCH(C35,'July 29'!$E$2:$E$300,0)),ISNUMBER(MATCH(C35,'July 29'!$F$2:$F$300,0))),AND(ISNUMBER(MATCH(D35,'July 29'!$H$2:$H$300,0)),(ISNUMBER(MATCH(E35,'July 29'!$G$2:$G$300,0))))),"Found","Not Found")</f>
        <v>Found</v>
      </c>
      <c r="K35" s="33" t="str">
        <f>IF(OR(OR(ISNUMBER(MATCH(C35,'July 30'!$E$2:$E$300,0)),ISNUMBER(MATCH(C35,'July 30'!$F$2:$F$300,0))),AND(ISNUMBER(MATCH(D35,'July 30'!$H$2:$H$300,0)),(ISNUMBER(MATCH(E35,'July 30'!$G$2:$G$300,0))))),"Found","Not Found")</f>
        <v>Not Found</v>
      </c>
      <c r="L35" s="33" t="str">
        <f>IF(OR(OR(ISNUMBER(MATCH(C35,'July 31'!$E$2:$E$300,0)),ISNUMBER(MATCH(C35,'July 31'!$F$2:$F$300,0))),AND(ISNUMBER(MATCH(D35,'July 31'!$H$2:$H$300,0)),(ISNUMBER(MATCH(E35,'July 31'!$G$2:$G$300,0))))),"Found","Not Found")</f>
        <v>Not Found</v>
      </c>
      <c r="M35" s="36">
        <f t="shared" si="0"/>
        <v>3</v>
      </c>
      <c r="N35" s="34"/>
      <c r="O35" s="30" t="str">
        <f t="shared" si="1"/>
        <v>No</v>
      </c>
    </row>
    <row r="36" spans="1:15" ht="15" customHeight="1">
      <c r="B36" s="54" t="s">
        <v>424</v>
      </c>
      <c r="C36" s="36" t="s">
        <v>45</v>
      </c>
      <c r="D36" s="33" t="s">
        <v>423</v>
      </c>
      <c r="E36" s="33" t="s">
        <v>234</v>
      </c>
      <c r="F36" s="33" t="str">
        <f>IF(OR(OR(ISNUMBER(MATCH(C36,'July 25'!$E$2:$E$300,0)),ISNUMBER(MATCH(C36,'July 25'!$F$2:$F$300,0))),AND(ISNUMBER(MATCH(D36,'July 25'!$H$2:$H$300,0)),(ISNUMBER(MATCH(E36,'July 25'!$G$2:$G$300,0))))),"Found","Not Found")</f>
        <v>Found</v>
      </c>
      <c r="G36" s="33" t="str">
        <f>IF(OR(OR(ISNUMBER(MATCH(C36,'July 26'!$E$2:$E$300,0)),ISNUMBER(MATCH(C36,'July 26'!$F$2:$F$300,0))),AND(ISNUMBER(MATCH(D36,'July 26'!$H$2:$H$300,0)),(ISNUMBER(MATCH(E36,'July 26'!$G$2:$G$300,0))))),"Found","Not Found")</f>
        <v>Found</v>
      </c>
      <c r="H36" s="35" t="str">
        <f>IF(OR(OR(ISNUMBER(MATCH(C36,'July 27'!$E$2:$E$300,0)),ISNUMBER(MATCH(C36,'July 27'!$F$2:$F$300,0))),AND(ISNUMBER(MATCH(D36,'July 27'!$H$2:$H$300,0)),(ISNUMBER(MATCH(E36,'July 27'!$G$2:$G$300,0))))),"Found","Not Found")</f>
        <v>Not Found</v>
      </c>
      <c r="I36" s="33" t="str">
        <f>IF(OR(OR(ISNUMBER(MATCH(C36,'July 28'!$E$2:$E$300,0)),ISNUMBER(MATCH(C36,'July 28'!$F$2:$F$300,0))),AND(ISNUMBER(MATCH(D36,'July 28'!$H$2:$H$300,0)),(ISNUMBER(MATCH(E36,'July 28'!$G$2:$G$300,0))))),"Found","Not Found")</f>
        <v>Found</v>
      </c>
      <c r="J36" s="33" t="str">
        <f>IF(OR(OR(ISNUMBER(MATCH(C36,'July 29'!$E$2:$E$300,0)),ISNUMBER(MATCH(C36,'July 29'!$F$2:$F$300,0))),AND(ISNUMBER(MATCH(D36,'July 29'!$H$2:$H$300,0)),(ISNUMBER(MATCH(E36,'July 29'!$G$2:$G$300,0))))),"Found","Not Found")</f>
        <v>Found</v>
      </c>
      <c r="K36" s="33" t="str">
        <f>IF(OR(OR(ISNUMBER(MATCH(C36,'July 30'!$E$2:$E$300,0)),ISNUMBER(MATCH(C36,'July 30'!$F$2:$F$300,0))),AND(ISNUMBER(MATCH(D36,'July 30'!$H$2:$H$300,0)),(ISNUMBER(MATCH(E36,'July 30'!$G$2:$G$300,0))))),"Found","Not Found")</f>
        <v>Found</v>
      </c>
      <c r="L36" s="33" t="str">
        <f>IF(OR(OR(ISNUMBER(MATCH(C36,'July 31'!$E$2:$E$300,0)),ISNUMBER(MATCH(C36,'July 31'!$F$2:$F$300,0))),AND(ISNUMBER(MATCH(D36,'July 31'!$H$2:$H$300,0)),(ISNUMBER(MATCH(E36,'July 31'!$G$2:$G$300,0))))),"Found","Not Found")</f>
        <v>Not Found</v>
      </c>
      <c r="M36" s="36">
        <f t="shared" si="0"/>
        <v>5</v>
      </c>
      <c r="N36" s="34"/>
      <c r="O36" s="30" t="str">
        <f t="shared" si="1"/>
        <v>No</v>
      </c>
    </row>
    <row r="37" spans="1:15" ht="15" customHeight="1">
      <c r="B37" s="53" t="s">
        <v>1450</v>
      </c>
      <c r="C37" s="36" t="s">
        <v>1451</v>
      </c>
      <c r="D37" s="34" t="s">
        <v>1452</v>
      </c>
      <c r="E37" s="33" t="s">
        <v>1453</v>
      </c>
      <c r="F37" s="33" t="str">
        <f>IF(OR(OR(ISNUMBER(MATCH(C37,'July 25'!$E$2:$E$300,0)),ISNUMBER(MATCH(C37,'July 25'!$F$2:$F$300,0))),AND(ISNUMBER(MATCH(D37,'July 25'!$H$2:$H$300,0)),(ISNUMBER(MATCH(E37,'July 25'!$G$2:$G$300,0))))),"Found","Not Found")</f>
        <v>Not Found</v>
      </c>
      <c r="G37" s="33" t="str">
        <f>IF(OR(OR(ISNUMBER(MATCH(C37,'July 26'!$E$2:$E$300,0)),ISNUMBER(MATCH(C37,'July 26'!$F$2:$F$300,0))),AND(ISNUMBER(MATCH(D37,'July 26'!$H$2:$H$300,0)),(ISNUMBER(MATCH(E37,'July 26'!$G$2:$G$300,0))))),"Found","Not Found")</f>
        <v>Not Found</v>
      </c>
      <c r="H37" s="35" t="str">
        <f>IF(OR(OR(ISNUMBER(MATCH(C37,'July 27'!$E$2:$E$300,0)),ISNUMBER(MATCH(C37,'July 27'!$F$2:$F$300,0))),AND(ISNUMBER(MATCH(D37,'July 27'!$H$2:$H$300,0)),(ISNUMBER(MATCH(E37,'July 27'!$G$2:$G$300,0))))),"Found","Not Found")</f>
        <v>Not Found</v>
      </c>
      <c r="I37" s="33" t="str">
        <f>IF(OR(OR(ISNUMBER(MATCH(C37,'July 28'!$E$2:$E$300,0)),ISNUMBER(MATCH(C37,'July 28'!$F$2:$F$300,0))),AND(ISNUMBER(MATCH(D37,'July 28'!$H$2:$H$300,0)),(ISNUMBER(MATCH(E37,'July 28'!$G$2:$G$300,0))))),"Found","Not Found")</f>
        <v>Not Found</v>
      </c>
      <c r="J37" s="33" t="str">
        <f>IF(OR(OR(ISNUMBER(MATCH(C37,'July 29'!$E$2:$E$300,0)),ISNUMBER(MATCH(C37,'July 29'!$F$2:$F$300,0))),AND(ISNUMBER(MATCH(D37,'July 29'!$H$2:$H$300,0)),(ISNUMBER(MATCH(E37,'July 29'!$G$2:$G$300,0))))),"Found","Not Found")</f>
        <v>Not Found</v>
      </c>
      <c r="K37" s="33" t="str">
        <f>IF(OR(OR(ISNUMBER(MATCH(C37,'July 30'!$E$2:$E$300,0)),ISNUMBER(MATCH(C37,'July 30'!$F$2:$F$300,0))),AND(ISNUMBER(MATCH(D37,'July 30'!$H$2:$H$300,0)),(ISNUMBER(MATCH(E37,'July 30'!$G$2:$G$300,0))))),"Found","Not Found")</f>
        <v>Not Found</v>
      </c>
      <c r="L37" s="33" t="str">
        <f>IF(OR(OR(ISNUMBER(MATCH(C37,'July 31'!$E$2:$E$300,0)),ISNUMBER(MATCH(C37,'July 31'!$F$2:$F$300,0))),AND(ISNUMBER(MATCH(D37,'July 31'!$H$2:$H$300,0)),(ISNUMBER(MATCH(E37,'July 31'!$G$2:$G$300,0))))),"Found","Not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customHeight="1">
      <c r="B38" s="53" t="s">
        <v>1454</v>
      </c>
      <c r="C38" s="36" t="s">
        <v>69</v>
      </c>
      <c r="D38" s="33" t="s">
        <v>1455</v>
      </c>
      <c r="E38" s="33" t="s">
        <v>1456</v>
      </c>
      <c r="F38" s="33" t="str">
        <f>IF(OR(OR(ISNUMBER(MATCH(C38,'July 25'!$E$2:$E$300,0)),ISNUMBER(MATCH(C38,'July 25'!$F$2:$F$300,0))),AND(ISNUMBER(MATCH(D38,'July 25'!$H$2:$H$300,0)),(ISNUMBER(MATCH(E38,'July 25'!$G$2:$G$300,0))))),"Found","Not Found")</f>
        <v>Found</v>
      </c>
      <c r="G38" s="33" t="str">
        <f>IF(OR(OR(ISNUMBER(MATCH(C38,'July 26'!$E$2:$E$300,0)),ISNUMBER(MATCH(C38,'July 26'!$F$2:$F$300,0))),AND(ISNUMBER(MATCH(D38,'July 26'!$H$2:$H$300,0)),(ISNUMBER(MATCH(E38,'July 26'!$G$2:$G$300,0))))),"Found","Not Found")</f>
        <v>Found</v>
      </c>
      <c r="H38" s="35" t="str">
        <f>IF(OR(OR(ISNUMBER(MATCH(C38,'July 27'!$E$2:$E$300,0)),ISNUMBER(MATCH(C38,'July 27'!$F$2:$F$300,0))),AND(ISNUMBER(MATCH(D38,'July 27'!$H$2:$H$300,0)),(ISNUMBER(MATCH(E38,'July 27'!$G$2:$G$300,0))))),"Found","Not Found")</f>
        <v>Found</v>
      </c>
      <c r="I38" s="33" t="str">
        <f>IF(OR(OR(ISNUMBER(MATCH(C38,'July 28'!$E$2:$E$300,0)),ISNUMBER(MATCH(C38,'July 28'!$F$2:$F$300,0))),AND(ISNUMBER(MATCH(D38,'July 28'!$H$2:$H$300,0)),(ISNUMBER(MATCH(E38,'July 28'!$G$2:$G$300,0))))),"Found","Not Found")</f>
        <v>Found</v>
      </c>
      <c r="J38" s="33" t="str">
        <f>IF(OR(OR(ISNUMBER(MATCH(C38,'July 29'!$E$2:$E$300,0)),ISNUMBER(MATCH(C38,'July 29'!$F$2:$F$300,0))),AND(ISNUMBER(MATCH(D38,'July 29'!$H$2:$H$300,0)),(ISNUMBER(MATCH(E38,'July 29'!$G$2:$G$300,0))))),"Found","Not Found")</f>
        <v>Found</v>
      </c>
      <c r="K38" s="33" t="str">
        <f>IF(OR(OR(ISNUMBER(MATCH(C38,'July 30'!$E$2:$E$300,0)),ISNUMBER(MATCH(C38,'July 30'!$F$2:$F$300,0))),AND(ISNUMBER(MATCH(D38,'July 30'!$H$2:$H$300,0)),(ISNUMBER(MATCH(E38,'July 30'!$G$2:$G$300,0))))),"Found","Not Found")</f>
        <v>Found</v>
      </c>
      <c r="L38" s="33" t="str">
        <f>IF(OR(OR(ISNUMBER(MATCH(C38,'July 31'!$E$2:$E$300,0)),ISNUMBER(MATCH(C38,'July 31'!$F$2:$F$300,0))),AND(ISNUMBER(MATCH(D38,'July 31'!$H$2:$H$300,0)),(ISNUMBER(MATCH(E38,'July 31'!$G$2:$G$300,0))))),"Found","Not Found")</f>
        <v>Not Found</v>
      </c>
      <c r="M38" s="36">
        <f t="shared" si="0"/>
        <v>6</v>
      </c>
      <c r="N38" s="34"/>
      <c r="O38" s="30" t="str">
        <f t="shared" si="1"/>
        <v>No</v>
      </c>
    </row>
    <row r="39" spans="1:15" ht="15" customHeight="1">
      <c r="B39" s="26" t="s">
        <v>1457</v>
      </c>
      <c r="C39" s="36" t="s">
        <v>1458</v>
      </c>
      <c r="D39" s="34" t="s">
        <v>1459</v>
      </c>
      <c r="E39" s="34" t="s">
        <v>1460</v>
      </c>
      <c r="F39" s="33" t="str">
        <f>IF(OR(OR(ISNUMBER(MATCH(C39,'July 25'!$E$2:$E$300,0)),ISNUMBER(MATCH(C39,'July 25'!$F$2:$F$300,0))),AND(ISNUMBER(MATCH(D39,'July 25'!$H$2:$H$300,0)),(ISNUMBER(MATCH(E39,'July 25'!$G$2:$G$300,0))))),"Found","Not Found")</f>
        <v>Found</v>
      </c>
      <c r="G39" s="33" t="str">
        <f>IF(OR(OR(ISNUMBER(MATCH(C39,'July 26'!$E$2:$E$300,0)),ISNUMBER(MATCH(C39,'July 26'!$F$2:$F$300,0))),AND(ISNUMBER(MATCH(D39,'July 26'!$H$2:$H$300,0)),(ISNUMBER(MATCH(E39,'July 26'!$G$2:$G$300,0))))),"Found","Not Found")</f>
        <v>Found</v>
      </c>
      <c r="H39" s="35" t="str">
        <f>IF(OR(OR(ISNUMBER(MATCH(C39,'July 27'!$E$2:$E$300,0)),ISNUMBER(MATCH(C39,'July 27'!$F$2:$F$300,0))),AND(ISNUMBER(MATCH(D39,'July 27'!$H$2:$H$300,0)),(ISNUMBER(MATCH(E39,'July 27'!$G$2:$G$300,0))))),"Found","Not Found")</f>
        <v>Found</v>
      </c>
      <c r="I39" s="33" t="str">
        <f>IF(OR(OR(ISNUMBER(MATCH(C39,'July 28'!$E$2:$E$300,0)),ISNUMBER(MATCH(C39,'July 28'!$F$2:$F$300,0))),AND(ISNUMBER(MATCH(D39,'July 28'!$H$2:$H$300,0)),(ISNUMBER(MATCH(E39,'July 28'!$G$2:$G$300,0))))),"Found","Not Found")</f>
        <v>Found</v>
      </c>
      <c r="J39" s="33" t="str">
        <f>IF(OR(OR(ISNUMBER(MATCH(C39,'July 29'!$E$2:$E$300,0)),ISNUMBER(MATCH(C39,'July 29'!$F$2:$F$300,0))),AND(ISNUMBER(MATCH(D39,'July 29'!$H$2:$H$300,0)),(ISNUMBER(MATCH(E39,'July 29'!$G$2:$G$300,0))))),"Found","Not Found")</f>
        <v>Found</v>
      </c>
      <c r="K39" s="33" t="str">
        <f>IF(OR(OR(ISNUMBER(MATCH(C39,'July 30'!$E$2:$E$300,0)),ISNUMBER(MATCH(C39,'July 30'!$F$2:$F$300,0))),AND(ISNUMBER(MATCH(D39,'July 30'!$H$2:$H$300,0)),(ISNUMBER(MATCH(E39,'July 30'!$G$2:$G$300,0))))),"Found","Not Found")</f>
        <v>Found</v>
      </c>
      <c r="L39" s="33" t="str">
        <f>IF(OR(OR(ISNUMBER(MATCH(C39,'July 31'!$E$2:$E$300,0)),ISNUMBER(MATCH(C39,'July 31'!$F$2:$F$300,0))),AND(ISNUMBER(MATCH(D39,'July 31'!$H$2:$H$300,0)),(ISNUMBER(MATCH(E39,'July 31'!$G$2:$G$300,0))))),"Found","Not Found")</f>
        <v>Not Found</v>
      </c>
      <c r="M39" s="36">
        <f t="shared" si="0"/>
        <v>6</v>
      </c>
      <c r="N39" s="34"/>
      <c r="O39" s="30" t="str">
        <f t="shared" si="1"/>
        <v>No</v>
      </c>
    </row>
    <row r="40" spans="1:15" ht="15" customHeight="1">
      <c r="B40" s="26" t="s">
        <v>1461</v>
      </c>
      <c r="C40" s="55" t="s">
        <v>1462</v>
      </c>
      <c r="D40" s="34" t="s">
        <v>1463</v>
      </c>
      <c r="E40" s="34" t="s">
        <v>1464</v>
      </c>
      <c r="F40" s="33" t="str">
        <f>IF(OR(OR(ISNUMBER(MATCH(C40,'July 25'!$E$2:$E$300,0)),ISNUMBER(MATCH(C40,'July 25'!$F$2:$F$300,0))),AND(ISNUMBER(MATCH(D40,'July 25'!$H$2:$H$300,0)),(ISNUMBER(MATCH(E40,'July 25'!$G$2:$G$300,0))))),"Found","Not Found")</f>
        <v>Found</v>
      </c>
      <c r="G40" s="33" t="str">
        <f>IF(OR(OR(ISNUMBER(MATCH(C40,'July 26'!$E$2:$E$300,0)),ISNUMBER(MATCH(C40,'July 26'!$F$2:$F$300,0))),AND(ISNUMBER(MATCH(D40,'July 26'!$H$2:$H$300,0)),(ISNUMBER(MATCH(E40,'July 26'!$G$2:$G$300,0))))),"Found","Not Found")</f>
        <v>Found</v>
      </c>
      <c r="H40" s="35" t="str">
        <f>IF(OR(OR(ISNUMBER(MATCH(C40,'July 27'!$E$2:$E$300,0)),ISNUMBER(MATCH(C40,'July 27'!$F$2:$F$300,0))),AND(ISNUMBER(MATCH(D40,'July 27'!$H$2:$H$300,0)),(ISNUMBER(MATCH(E40,'July 27'!$G$2:$G$300,0))))),"Found","Not Found")</f>
        <v>Found</v>
      </c>
      <c r="I40" s="33" t="str">
        <f>IF(OR(OR(ISNUMBER(MATCH(C40,'July 28'!$E$2:$E$300,0)),ISNUMBER(MATCH(C40,'July 28'!$F$2:$F$300,0))),AND(ISNUMBER(MATCH(D40,'July 28'!$H$2:$H$300,0)),(ISNUMBER(MATCH(E40,'July 28'!$G$2:$G$300,0))))),"Found","Not Found")</f>
        <v>Found</v>
      </c>
      <c r="J40" s="33" t="str">
        <f>IF(OR(OR(ISNUMBER(MATCH(C40,'July 29'!$E$2:$E$300,0)),ISNUMBER(MATCH(C40,'July 29'!$F$2:$F$300,0))),AND(ISNUMBER(MATCH(D40,'July 29'!$H$2:$H$300,0)),(ISNUMBER(MATCH(E40,'July 29'!$G$2:$G$300,0))))),"Found","Not Found")</f>
        <v>Found</v>
      </c>
      <c r="K40" s="33" t="str">
        <f>IF(OR(OR(ISNUMBER(MATCH(C40,'July 30'!$E$2:$E$300,0)),ISNUMBER(MATCH(C40,'July 30'!$F$2:$F$300,0))),AND(ISNUMBER(MATCH(D40,'July 30'!$H$2:$H$300,0)),(ISNUMBER(MATCH(E40,'July 30'!$G$2:$G$300,0))))),"Found","Not Found")</f>
        <v>Not Found</v>
      </c>
      <c r="L40" s="33" t="str">
        <f>IF(OR(OR(ISNUMBER(MATCH(C40,'July 31'!$E$2:$E$300,0)),ISNUMBER(MATCH(C40,'July 31'!$F$2:$F$300,0))),AND(ISNUMBER(MATCH(D40,'July 31'!$H$2:$H$300,0)),(ISNUMBER(MATCH(E40,'July 31'!$G$2:$G$300,0))))),"Found","Not Found")</f>
        <v>Not Found</v>
      </c>
      <c r="M40" s="36">
        <f t="shared" si="0"/>
        <v>5</v>
      </c>
      <c r="N40" s="34"/>
      <c r="O40" s="30" t="str">
        <f t="shared" si="1"/>
        <v>No</v>
      </c>
    </row>
    <row r="41" spans="1:15" ht="15" customHeight="1">
      <c r="B41" s="26" t="s">
        <v>1465</v>
      </c>
      <c r="C41" s="55" t="s">
        <v>79</v>
      </c>
      <c r="D41" s="34" t="s">
        <v>558</v>
      </c>
      <c r="E41" s="34" t="s">
        <v>1466</v>
      </c>
      <c r="F41" s="33" t="str">
        <f>IF(OR(OR(ISNUMBER(MATCH(C41,'July 25'!$E$2:$E$300,0)),ISNUMBER(MATCH(C41,'July 25'!$F$2:$F$300,0))),AND(ISNUMBER(MATCH(D41,'July 25'!$H$2:$H$300,0)),(ISNUMBER(MATCH(E41,'July 25'!$G$2:$G$300,0))))),"Found","Not Found")</f>
        <v>Found</v>
      </c>
      <c r="G41" s="33" t="str">
        <f>IF(OR(OR(ISNUMBER(MATCH(C41,'July 26'!$E$2:$E$300,0)),ISNUMBER(MATCH(C41,'July 26'!$F$2:$F$300,0))),AND(ISNUMBER(MATCH(D41,'July 26'!$H$2:$H$300,0)),(ISNUMBER(MATCH(E41,'July 26'!$G$2:$G$300,0))))),"Found","Not Found")</f>
        <v>Found</v>
      </c>
      <c r="H41" s="35" t="str">
        <f>IF(OR(OR(ISNUMBER(MATCH(C41,'July 27'!$E$2:$E$300,0)),ISNUMBER(MATCH(C41,'July 27'!$F$2:$F$300,0))),AND(ISNUMBER(MATCH(D41,'July 27'!$H$2:$H$300,0)),(ISNUMBER(MATCH(E41,'July 27'!$G$2:$G$300,0))))),"Found","Not Found")</f>
        <v>Found</v>
      </c>
      <c r="I41" s="33" t="str">
        <f>IF(OR(OR(ISNUMBER(MATCH(C41,'July 28'!$E$2:$E$300,0)),ISNUMBER(MATCH(C41,'July 28'!$F$2:$F$300,0))),AND(ISNUMBER(MATCH(D41,'July 28'!$H$2:$H$300,0)),(ISNUMBER(MATCH(E41,'July 28'!$G$2:$G$300,0))))),"Found","Not Found")</f>
        <v>Found</v>
      </c>
      <c r="J41" s="33" t="str">
        <f>IF(OR(OR(ISNUMBER(MATCH(C41,'July 29'!$E$2:$E$300,0)),ISNUMBER(MATCH(C41,'July 29'!$F$2:$F$300,0))),AND(ISNUMBER(MATCH(D41,'July 29'!$H$2:$H$300,0)),(ISNUMBER(MATCH(E41,'July 29'!$G$2:$G$300,0))))),"Found","Not Found")</f>
        <v>Not Found</v>
      </c>
      <c r="K41" s="33" t="str">
        <f>IF(OR(OR(ISNUMBER(MATCH(C41,'July 30'!$E$2:$E$300,0)),ISNUMBER(MATCH(C41,'July 30'!$F$2:$F$300,0))),AND(ISNUMBER(MATCH(D41,'July 30'!$H$2:$H$300,0)),(ISNUMBER(MATCH(E41,'July 30'!$G$2:$G$300,0))))),"Found","Not Found")</f>
        <v>Found</v>
      </c>
      <c r="L41" s="33" t="str">
        <f>IF(OR(OR(ISNUMBER(MATCH(C41,'July 31'!$E$2:$E$300,0)),ISNUMBER(MATCH(C41,'July 31'!$F$2:$F$300,0))),AND(ISNUMBER(MATCH(D41,'July 31'!$H$2:$H$300,0)),(ISNUMBER(MATCH(E41,'July 31'!$G$2:$G$300,0))))),"Found","Not Found")</f>
        <v>Not Found</v>
      </c>
      <c r="M41" s="36">
        <f t="shared" si="0"/>
        <v>5</v>
      </c>
      <c r="N41" s="34"/>
      <c r="O41" s="30" t="str">
        <f t="shared" si="1"/>
        <v>No</v>
      </c>
    </row>
    <row r="42" spans="1:15" ht="15" customHeight="1">
      <c r="B42" s="26" t="s">
        <v>1467</v>
      </c>
      <c r="C42" s="55" t="s">
        <v>1468</v>
      </c>
      <c r="D42" s="34" t="s">
        <v>91</v>
      </c>
      <c r="E42" s="34" t="s">
        <v>90</v>
      </c>
      <c r="F42" s="33" t="str">
        <f>IF(OR(OR(ISNUMBER(MATCH(C42,'July 25'!$E$2:$E$300,0)),ISNUMBER(MATCH(C42,'July 25'!$F$2:$F$300,0))),AND(ISNUMBER(MATCH(D42,'July 25'!$H$2:$H$300,0)),(ISNUMBER(MATCH(E42,'July 25'!$G$2:$G$300,0))))),"Found","Not Found")</f>
        <v>Not Found</v>
      </c>
      <c r="G42" s="33" t="str">
        <f>IF(OR(OR(ISNUMBER(MATCH(C42,'July 26'!$E$2:$E$300,0)),ISNUMBER(MATCH(C42,'July 26'!$F$2:$F$300,0))),AND(ISNUMBER(MATCH(D42,'July 26'!$H$2:$H$300,0)),(ISNUMBER(MATCH(E42,'July 26'!$G$2:$G$300,0))))),"Found","Not Found")</f>
        <v>Found</v>
      </c>
      <c r="H42" s="35" t="str">
        <f>IF(OR(OR(ISNUMBER(MATCH(C42,'July 27'!$E$2:$E$300,0)),ISNUMBER(MATCH(C42,'July 27'!$F$2:$F$300,0))),AND(ISNUMBER(MATCH(D42,'July 27'!$H$2:$H$300,0)),(ISNUMBER(MATCH(E42,'July 27'!$G$2:$G$300,0))))),"Found","Not Found")</f>
        <v>Not Found</v>
      </c>
      <c r="I42" s="33" t="str">
        <f>IF(OR(OR(ISNUMBER(MATCH(C42,'July 28'!$E$2:$E$300,0)),ISNUMBER(MATCH(C42,'July 28'!$F$2:$F$300,0))),AND(ISNUMBER(MATCH(D42,'July 28'!$H$2:$H$300,0)),(ISNUMBER(MATCH(E42,'July 28'!$G$2:$G$300,0))))),"Found","Not Found")</f>
        <v>Found</v>
      </c>
      <c r="J42" s="33" t="str">
        <f>IF(OR(OR(ISNUMBER(MATCH(C42,'July 29'!$E$2:$E$300,0)),ISNUMBER(MATCH(C42,'July 29'!$F$2:$F$300,0))),AND(ISNUMBER(MATCH(D42,'July 29'!$H$2:$H$300,0)),(ISNUMBER(MATCH(E42,'July 29'!$G$2:$G$300,0))))),"Found","Not Found")</f>
        <v>Found</v>
      </c>
      <c r="K42" s="33" t="str">
        <f>IF(OR(OR(ISNUMBER(MATCH(C42,'July 30'!$E$2:$E$300,0)),ISNUMBER(MATCH(C42,'July 30'!$F$2:$F$300,0))),AND(ISNUMBER(MATCH(D42,'July 30'!$H$2:$H$300,0)),(ISNUMBER(MATCH(E42,'July 30'!$G$2:$G$300,0))))),"Found","Not Found")</f>
        <v>Found</v>
      </c>
      <c r="L42" s="33" t="str">
        <f>IF(OR(OR(ISNUMBER(MATCH(C42,'July 31'!$E$2:$E$300,0)),ISNUMBER(MATCH(C42,'July 31'!$F$2:$F$300,0))),AND(ISNUMBER(MATCH(D42,'July 31'!$H$2:$H$300,0)),(ISNUMBER(MATCH(E42,'July 31'!$G$2:$G$300,0))))),"Found","Not Found")</f>
        <v>Not Found</v>
      </c>
      <c r="M42" s="36">
        <f t="shared" si="0"/>
        <v>4</v>
      </c>
      <c r="N42" s="34"/>
      <c r="O42" s="30" t="str">
        <f t="shared" si="1"/>
        <v>No</v>
      </c>
    </row>
    <row r="43" spans="1:15" ht="15" customHeight="1">
      <c r="B43" s="26" t="s">
        <v>1469</v>
      </c>
      <c r="C43" s="36" t="s">
        <v>103</v>
      </c>
      <c r="D43" s="34" t="s">
        <v>1470</v>
      </c>
      <c r="E43" s="34" t="s">
        <v>1471</v>
      </c>
      <c r="F43" s="33" t="str">
        <f>IF(OR(OR(ISNUMBER(MATCH(C43,'July 25'!$E$2:$E$300,0)),ISNUMBER(MATCH(C43,'July 25'!$F$2:$F$300,0))),AND(ISNUMBER(MATCH(D43,'July 25'!$H$2:$H$300,0)),(ISNUMBER(MATCH(E43,'July 25'!$G$2:$G$300,0))))),"Found","Not Found")</f>
        <v>Not Found</v>
      </c>
      <c r="G43" s="33" t="str">
        <f>IF(OR(OR(ISNUMBER(MATCH(C43,'July 26'!$E$2:$E$300,0)),ISNUMBER(MATCH(C43,'July 26'!$F$2:$F$300,0))),AND(ISNUMBER(MATCH(D43,'July 26'!$H$2:$H$300,0)),(ISNUMBER(MATCH(E43,'July 26'!$G$2:$G$300,0))))),"Found","Not Found")</f>
        <v>Found</v>
      </c>
      <c r="H43" s="35" t="str">
        <f>IF(OR(OR(ISNUMBER(MATCH(C43,'July 27'!$E$2:$E$300,0)),ISNUMBER(MATCH(C43,'July 27'!$F$2:$F$300,0))),AND(ISNUMBER(MATCH(D43,'July 27'!$H$2:$H$300,0)),(ISNUMBER(MATCH(E43,'July 27'!$G$2:$G$300,0))))),"Found","Not Found")</f>
        <v>Not Found</v>
      </c>
      <c r="I43" s="33" t="str">
        <f>IF(OR(OR(ISNUMBER(MATCH(C43,'July 28'!$E$2:$E$300,0)),ISNUMBER(MATCH(C43,'July 28'!$F$2:$F$300,0))),AND(ISNUMBER(MATCH(D43,'July 28'!$H$2:$H$300,0)),(ISNUMBER(MATCH(E43,'July 28'!$G$2:$G$300,0))))),"Found","Not Found")</f>
        <v>Found</v>
      </c>
      <c r="J43" s="33" t="str">
        <f>IF(OR(OR(ISNUMBER(MATCH(C43,'July 29'!$E$2:$E$300,0)),ISNUMBER(MATCH(C43,'July 29'!$F$2:$F$300,0))),AND(ISNUMBER(MATCH(D43,'July 29'!$H$2:$H$300,0)),(ISNUMBER(MATCH(E43,'July 29'!$G$2:$G$300,0))))),"Found","Not Found")</f>
        <v>Found</v>
      </c>
      <c r="K43" s="33" t="str">
        <f>IF(OR(OR(ISNUMBER(MATCH(C43,'July 30'!$E$2:$E$300,0)),ISNUMBER(MATCH(C43,'July 30'!$F$2:$F$300,0))),AND(ISNUMBER(MATCH(D43,'July 30'!$H$2:$H$300,0)),(ISNUMBER(MATCH(E43,'July 30'!$G$2:$G$300,0))))),"Found","Not Found")</f>
        <v>Found</v>
      </c>
      <c r="L43" s="33" t="str">
        <f>IF(OR(OR(ISNUMBER(MATCH(C43,'July 31'!$E$2:$E$300,0)),ISNUMBER(MATCH(C43,'July 31'!$F$2:$F$300,0))),AND(ISNUMBER(MATCH(D43,'July 31'!$H$2:$H$300,0)),(ISNUMBER(MATCH(E43,'July 31'!$G$2:$G$300,0))))),"Found","Not Found")</f>
        <v>Not Found</v>
      </c>
      <c r="M43" s="36">
        <f t="shared" si="0"/>
        <v>4</v>
      </c>
      <c r="N43" s="34"/>
      <c r="O43" s="30" t="str">
        <f t="shared" si="1"/>
        <v>No</v>
      </c>
    </row>
    <row r="44" spans="1:15" ht="15" customHeight="1">
      <c r="B44" s="26" t="s">
        <v>1472</v>
      </c>
      <c r="C44" s="34"/>
      <c r="D44" s="34" t="s">
        <v>1473</v>
      </c>
      <c r="E44" s="34" t="s">
        <v>1474</v>
      </c>
      <c r="F44" s="33" t="str">
        <f>IF(OR(OR(ISNUMBER(MATCH(C44,'July 25'!$E$2:$E$300,0)),ISNUMBER(MATCH(C44,'July 25'!$F$2:$F$300,0))),AND(ISNUMBER(MATCH(D44,'July 25'!$H$2:$H$300,0)),(ISNUMBER(MATCH(E44,'July 25'!$G$2:$G$300,0))))),"Found","Not Found")</f>
        <v>Not Found</v>
      </c>
      <c r="G44" s="33" t="str">
        <f>IF(OR(OR(ISNUMBER(MATCH(C44,'July 26'!$E$2:$E$300,0)),ISNUMBER(MATCH(C44,'July 26'!$F$2:$F$300,0))),AND(ISNUMBER(MATCH(D44,'July 26'!$H$2:$H$300,0)),(ISNUMBER(MATCH(E44,'July 26'!$G$2:$G$300,0))))),"Found","Not Found")</f>
        <v>Not Found</v>
      </c>
      <c r="H44" s="35" t="str">
        <f>IF(OR(OR(ISNUMBER(MATCH(C44,'July 27'!$E$2:$E$300,0)),ISNUMBER(MATCH(C44,'July 27'!$F$2:$F$300,0))),AND(ISNUMBER(MATCH(D44,'July 27'!$H$2:$H$300,0)),(ISNUMBER(MATCH(E44,'July 27'!$G$2:$G$300,0))))),"Found","Not Found")</f>
        <v>Not Found</v>
      </c>
      <c r="I44" s="33" t="str">
        <f>IF(OR(OR(ISNUMBER(MATCH(C44,'July 28'!$E$2:$E$300,0)),ISNUMBER(MATCH(C44,'July 28'!$F$2:$F$300,0))),AND(ISNUMBER(MATCH(D44,'July 28'!$H$2:$H$300,0)),(ISNUMBER(MATCH(E44,'July 28'!$G$2:$G$300,0))))),"Found","Not Found")</f>
        <v>Not Found</v>
      </c>
      <c r="J44" s="33" t="str">
        <f>IF(OR(OR(ISNUMBER(MATCH(C44,'July 29'!$E$2:$E$300,0)),ISNUMBER(MATCH(C44,'July 29'!$F$2:$F$300,0))),AND(ISNUMBER(MATCH(D44,'July 29'!$H$2:$H$300,0)),(ISNUMBER(MATCH(E44,'July 29'!$G$2:$G$300,0))))),"Found","Not Found")</f>
        <v>Not Found</v>
      </c>
      <c r="K44" s="33" t="str">
        <f>IF(OR(OR(ISNUMBER(MATCH(C44,'July 30'!$E$2:$E$300,0)),ISNUMBER(MATCH(C44,'July 30'!$F$2:$F$300,0))),AND(ISNUMBER(MATCH(D44,'July 30'!$H$2:$H$300,0)),(ISNUMBER(MATCH(E44,'July 30'!$G$2:$G$300,0))))),"Found","Not Found")</f>
        <v>Not Found</v>
      </c>
      <c r="L44" s="33" t="str">
        <f>IF(OR(OR(ISNUMBER(MATCH(C44,'July 31'!$E$2:$E$300,0)),ISNUMBER(MATCH(C44,'July 31'!$F$2:$F$300,0))),AND(ISNUMBER(MATCH(D44,'July 31'!$H$2:$H$300,0)),(ISNUMBER(MATCH(E44,'July 31'!$G$2:$G$300,0))))),"Found","Not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1475</v>
      </c>
      <c r="C45" s="36" t="s">
        <v>1476</v>
      </c>
      <c r="D45" s="34" t="s">
        <v>1477</v>
      </c>
      <c r="E45" s="34" t="s">
        <v>1478</v>
      </c>
      <c r="F45" s="33" t="str">
        <f>IF(OR(OR(ISNUMBER(MATCH(C45,'July 25'!$E$2:$E$300,0)),ISNUMBER(MATCH(C45,'July 25'!$F$2:$F$300,0))),AND(ISNUMBER(MATCH(D45,'July 25'!$H$2:$H$300,0)),(ISNUMBER(MATCH(E45,'July 25'!$G$2:$G$300,0))))),"Found","Not Found")</f>
        <v>Not Found</v>
      </c>
      <c r="G45" s="33" t="str">
        <f>IF(OR(OR(ISNUMBER(MATCH(C45,'July 26'!$E$2:$E$300,0)),ISNUMBER(MATCH(C45,'July 26'!$F$2:$F$300,0))),AND(ISNUMBER(MATCH(D45,'July 26'!$H$2:$H$300,0)),(ISNUMBER(MATCH(E45,'July 26'!$G$2:$G$300,0))))),"Found","Not Found")</f>
        <v>Not Found</v>
      </c>
      <c r="H45" s="35" t="str">
        <f>IF(OR(OR(ISNUMBER(MATCH(C45,'July 27'!$E$2:$E$300,0)),ISNUMBER(MATCH(C45,'July 27'!$F$2:$F$300,0))),AND(ISNUMBER(MATCH(D45,'July 27'!$H$2:$H$300,0)),(ISNUMBER(MATCH(E45,'July 27'!$G$2:$G$300,0))))),"Found","Not Found")</f>
        <v>Not Found</v>
      </c>
      <c r="I45" s="33" t="str">
        <f>IF(OR(OR(ISNUMBER(MATCH(C45,'July 28'!$E$2:$E$300,0)),ISNUMBER(MATCH(C45,'July 28'!$F$2:$F$300,0))),AND(ISNUMBER(MATCH(D45,'July 28'!$H$2:$H$300,0)),(ISNUMBER(MATCH(E45,'July 28'!$G$2:$G$300,0))))),"Found","Not Found")</f>
        <v>Not Found</v>
      </c>
      <c r="J45" s="33" t="str">
        <f>IF(OR(OR(ISNUMBER(MATCH(C45,'July 29'!$E$2:$E$300,0)),ISNUMBER(MATCH(C45,'July 29'!$F$2:$F$300,0))),AND(ISNUMBER(MATCH(D45,'July 29'!$H$2:$H$300,0)),(ISNUMBER(MATCH(E45,'July 29'!$G$2:$G$300,0))))),"Found","Not Found")</f>
        <v>Not Found</v>
      </c>
      <c r="K45" s="33" t="str">
        <f>IF(OR(OR(ISNUMBER(MATCH(C45,'July 30'!$E$2:$E$300,0)),ISNUMBER(MATCH(C45,'July 30'!$F$2:$F$300,0))),AND(ISNUMBER(MATCH(D45,'July 30'!$H$2:$H$300,0)),(ISNUMBER(MATCH(E45,'July 30'!$G$2:$G$300,0))))),"Found","Not Found")</f>
        <v>Not Found</v>
      </c>
      <c r="L45" s="33" t="str">
        <f>IF(OR(OR(ISNUMBER(MATCH(C45,'July 31'!$E$2:$E$300,0)),ISNUMBER(MATCH(C45,'July 31'!$F$2:$F$300,0))),AND(ISNUMBER(MATCH(D45,'July 31'!$H$2:$H$300,0)),(ISNUMBER(MATCH(E45,'July 31'!$G$2:$G$300,0))))),"Found","Not Found")</f>
        <v>Not Found</v>
      </c>
      <c r="M45" s="36">
        <f t="shared" si="0"/>
        <v>0</v>
      </c>
      <c r="N45" s="34"/>
      <c r="O45" s="30" t="str">
        <f t="shared" si="1"/>
        <v>Yes</v>
      </c>
    </row>
    <row r="46" spans="1:15" ht="15" customHeight="1">
      <c r="B46" s="26" t="s">
        <v>1479</v>
      </c>
      <c r="C46" s="36" t="s">
        <v>132</v>
      </c>
      <c r="D46" s="34" t="s">
        <v>616</v>
      </c>
      <c r="E46" s="34" t="s">
        <v>1480</v>
      </c>
      <c r="F46" s="33" t="str">
        <f>IF(OR(OR(ISNUMBER(MATCH(C46,'July 25'!$E$2:$E$300,0)),ISNUMBER(MATCH(C46,'July 25'!$F$2:$F$300,0))),AND(ISNUMBER(MATCH(D46,'July 25'!$H$2:$H$300,0)),(ISNUMBER(MATCH(E46,'July 25'!$G$2:$G$300,0))))),"Found","Not Found")</f>
        <v>Not Found</v>
      </c>
      <c r="G46" s="33" t="str">
        <f>IF(OR(OR(ISNUMBER(MATCH(C46,'July 26'!$E$2:$E$300,0)),ISNUMBER(MATCH(C46,'July 26'!$F$2:$F$300,0))),AND(ISNUMBER(MATCH(D46,'July 26'!$H$2:$H$300,0)),(ISNUMBER(MATCH(E46,'July 26'!$G$2:$G$300,0))))),"Found","Not Found")</f>
        <v>Not Found</v>
      </c>
      <c r="H46" s="35" t="str">
        <f>IF(OR(OR(ISNUMBER(MATCH(C46,'July 27'!$E$2:$E$300,0)),ISNUMBER(MATCH(C46,'July 27'!$F$2:$F$300,0))),AND(ISNUMBER(MATCH(D46,'July 27'!$H$2:$H$300,0)),(ISNUMBER(MATCH(E46,'July 27'!$G$2:$G$300,0))))),"Found","Not Found")</f>
        <v>Not Found</v>
      </c>
      <c r="I46" s="33" t="str">
        <f>IF(OR(OR(ISNUMBER(MATCH(C46,'July 28'!$E$2:$E$300,0)),ISNUMBER(MATCH(C46,'July 28'!$F$2:$F$300,0))),AND(ISNUMBER(MATCH(D46,'July 28'!$H$2:$H$300,0)),(ISNUMBER(MATCH(E46,'July 28'!$G$2:$G$300,0))))),"Found","Not Found")</f>
        <v>Found</v>
      </c>
      <c r="J46" s="33" t="str">
        <f>IF(OR(OR(ISNUMBER(MATCH(C46,'July 29'!$E$2:$E$300,0)),ISNUMBER(MATCH(C46,'July 29'!$F$2:$F$300,0))),AND(ISNUMBER(MATCH(D46,'July 29'!$H$2:$H$300,0)),(ISNUMBER(MATCH(E46,'July 29'!$G$2:$G$300,0))))),"Found","Not Found")</f>
        <v>Not Found</v>
      </c>
      <c r="K46" s="33" t="str">
        <f>IF(OR(OR(ISNUMBER(MATCH(C46,'July 30'!$E$2:$E$300,0)),ISNUMBER(MATCH(C46,'July 30'!$F$2:$F$300,0))),AND(ISNUMBER(MATCH(D46,'July 30'!$H$2:$H$300,0)),(ISNUMBER(MATCH(E46,'July 30'!$G$2:$G$300,0))))),"Found","Not Found")</f>
        <v>Found</v>
      </c>
      <c r="L46" s="33" t="str">
        <f>IF(OR(OR(ISNUMBER(MATCH(C46,'July 31'!$E$2:$E$300,0)),ISNUMBER(MATCH(C46,'July 31'!$F$2:$F$300,0))),AND(ISNUMBER(MATCH(D46,'July 31'!$H$2:$H$300,0)),(ISNUMBER(MATCH(E46,'July 31'!$G$2:$G$300,0))))),"Found","Not Found")</f>
        <v>Not Found</v>
      </c>
      <c r="M46" s="36">
        <f t="shared" si="0"/>
        <v>2</v>
      </c>
      <c r="N46" s="34"/>
      <c r="O46" s="30" t="str">
        <f t="shared" si="1"/>
        <v>Yes</v>
      </c>
    </row>
    <row r="47" spans="1:15" ht="15" customHeight="1">
      <c r="B47" s="53" t="s">
        <v>1481</v>
      </c>
      <c r="C47" s="36" t="s">
        <v>1482</v>
      </c>
      <c r="D47" s="34" t="s">
        <v>1483</v>
      </c>
      <c r="E47" s="34" t="s">
        <v>1484</v>
      </c>
      <c r="F47" s="33" t="str">
        <f>IF(OR(OR(ISNUMBER(MATCH(C47,'July 25'!$E$2:$E$300,0)),ISNUMBER(MATCH(C47,'July 25'!$F$2:$F$300,0))),AND(ISNUMBER(MATCH(D47,'July 25'!$H$2:$H$300,0)),(ISNUMBER(MATCH(E47,'July 25'!$G$2:$G$300,0))))),"Found","Not Found")</f>
        <v>Not Found</v>
      </c>
      <c r="G47" s="33" t="str">
        <f>IF(OR(OR(ISNUMBER(MATCH(C47,'July 26'!$E$2:$E$300,0)),ISNUMBER(MATCH(C47,'July 26'!$F$2:$F$300,0))),AND(ISNUMBER(MATCH(D47,'July 26'!$H$2:$H$300,0)),(ISNUMBER(MATCH(E47,'July 26'!$G$2:$G$300,0))))),"Found","Not Found")</f>
        <v>Not Found</v>
      </c>
      <c r="H47" s="35" t="str">
        <f>IF(OR(OR(ISNUMBER(MATCH(C47,'July 27'!$E$2:$E$300,0)),ISNUMBER(MATCH(C47,'July 27'!$F$2:$F$300,0))),AND(ISNUMBER(MATCH(D47,'July 27'!$H$2:$H$300,0)),(ISNUMBER(MATCH(E47,'July 27'!$G$2:$G$300,0))))),"Found","Not Found")</f>
        <v>Not Found</v>
      </c>
      <c r="I47" s="33" t="str">
        <f>IF(OR(OR(ISNUMBER(MATCH(C47,'July 28'!$E$2:$E$300,0)),ISNUMBER(MATCH(C47,'July 28'!$F$2:$F$300,0))),AND(ISNUMBER(MATCH(D47,'July 28'!$H$2:$H$300,0)),(ISNUMBER(MATCH(E47,'July 28'!$G$2:$G$300,0))))),"Found","Not Found")</f>
        <v>Not Found</v>
      </c>
      <c r="J47" s="33" t="str">
        <f>IF(OR(OR(ISNUMBER(MATCH(C47,'July 29'!$E$2:$E$300,0)),ISNUMBER(MATCH(C47,'July 29'!$F$2:$F$300,0))),AND(ISNUMBER(MATCH(D47,'July 29'!$H$2:$H$300,0)),(ISNUMBER(MATCH(E47,'July 29'!$G$2:$G$300,0))))),"Found","Not Found")</f>
        <v>Not Found</v>
      </c>
      <c r="K47" s="33" t="str">
        <f>IF(OR(OR(ISNUMBER(MATCH(C47,'July 30'!$E$2:$E$300,0)),ISNUMBER(MATCH(C47,'July 30'!$F$2:$F$300,0))),AND(ISNUMBER(MATCH(D47,'July 30'!$H$2:$H$300,0)),(ISNUMBER(MATCH(E47,'July 30'!$G$2:$G$300,0))))),"Found","Not Found")</f>
        <v>Not Found</v>
      </c>
      <c r="L47" s="33" t="str">
        <f>IF(OR(OR(ISNUMBER(MATCH(C47,'July 31'!$E$2:$E$300,0)),ISNUMBER(MATCH(C47,'July 31'!$F$2:$F$300,0))),AND(ISNUMBER(MATCH(D47,'July 31'!$H$2:$H$300,0)),(ISNUMBER(MATCH(E47,'July 31'!$G$2:$G$300,0))))),"Found","Not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1485</v>
      </c>
      <c r="C48" s="36" t="s">
        <v>1486</v>
      </c>
      <c r="D48" s="34" t="s">
        <v>39</v>
      </c>
      <c r="E48" s="56" t="s">
        <v>38</v>
      </c>
      <c r="F48" s="33" t="str">
        <f>IF(OR(OR(ISNUMBER(MATCH(C48,'July 25'!$E$2:$E$300,0)),ISNUMBER(MATCH(C48,'July 25'!$F$2:$F$300,0))),AND(ISNUMBER(MATCH(D48,'July 25'!$H$2:$H$300,0)),(ISNUMBER(MATCH(E48,'July 25'!$G$2:$G$300,0))))),"Found","Not Found")</f>
        <v>Found</v>
      </c>
      <c r="G48" s="33" t="str">
        <f>IF(OR(OR(ISNUMBER(MATCH(C48,'July 26'!$E$2:$E$300,0)),ISNUMBER(MATCH(C48,'July 26'!$F$2:$F$300,0))),AND(ISNUMBER(MATCH(D48,'July 26'!$H$2:$H$300,0)),(ISNUMBER(MATCH(E48,'July 26'!$G$2:$G$300,0))))),"Found","Not Found")</f>
        <v>Not Found</v>
      </c>
      <c r="H48" s="35" t="str">
        <f>IF(OR(OR(ISNUMBER(MATCH(C48,'July 27'!$E$2:$E$300,0)),ISNUMBER(MATCH(C48,'July 27'!$F$2:$F$300,0))),AND(ISNUMBER(MATCH(D48,'July 27'!$H$2:$H$300,0)),(ISNUMBER(MATCH(E48,'July 27'!$G$2:$G$300,0))))),"Found","Not Found")</f>
        <v>Not Found</v>
      </c>
      <c r="I48" s="33" t="str">
        <f>IF(OR(OR(ISNUMBER(MATCH(C48,'July 28'!$E$2:$E$300,0)),ISNUMBER(MATCH(C48,'July 28'!$F$2:$F$300,0))),AND(ISNUMBER(MATCH(D48,'July 28'!$H$2:$H$300,0)),(ISNUMBER(MATCH(E48,'July 28'!$G$2:$G$300,0))))),"Found","Not Found")</f>
        <v>Found</v>
      </c>
      <c r="J48" s="33" t="str">
        <f>IF(OR(OR(ISNUMBER(MATCH(C48,'July 29'!$E$2:$E$300,0)),ISNUMBER(MATCH(C48,'July 29'!$F$2:$F$300,0))),AND(ISNUMBER(MATCH(D48,'July 29'!$H$2:$H$300,0)),(ISNUMBER(MATCH(E48,'July 29'!$G$2:$G$300,0))))),"Found","Not Found")</f>
        <v>Found</v>
      </c>
      <c r="K48" s="33" t="str">
        <f>IF(OR(OR(ISNUMBER(MATCH(C48,'July 30'!$E$2:$E$300,0)),ISNUMBER(MATCH(C48,'July 30'!$F$2:$F$300,0))),AND(ISNUMBER(MATCH(D48,'July 30'!$H$2:$H$300,0)),(ISNUMBER(MATCH(E48,'July 30'!$G$2:$G$300,0))))),"Found","Not Found")</f>
        <v>Found</v>
      </c>
      <c r="L48" s="33" t="str">
        <f>IF(OR(OR(ISNUMBER(MATCH(C48,'July 31'!$E$2:$E$300,0)),ISNUMBER(MATCH(C48,'July 31'!$F$2:$F$300,0))),AND(ISNUMBER(MATCH(D48,'July 31'!$H$2:$H$300,0)),(ISNUMBER(MATCH(E48,'July 31'!$G$2:$G$300,0))))),"Found","Not Found")</f>
        <v>Not Found</v>
      </c>
      <c r="M48" s="36">
        <f t="shared" si="0"/>
        <v>4</v>
      </c>
      <c r="N48" s="34"/>
      <c r="O48" s="30" t="str">
        <f t="shared" si="1"/>
        <v>No</v>
      </c>
    </row>
    <row r="49" spans="1:20" ht="15" customHeight="1">
      <c r="B49" s="26" t="s">
        <v>1012</v>
      </c>
      <c r="C49" s="36" t="s">
        <v>1013</v>
      </c>
      <c r="D49" s="34" t="s">
        <v>52</v>
      </c>
      <c r="E49" s="34" t="s">
        <v>51</v>
      </c>
      <c r="F49" s="33" t="str">
        <f>IF(OR(OR(ISNUMBER(MATCH(C49,'July 25'!$E$2:$E$300,0)),ISNUMBER(MATCH(C49,'July 25'!$F$2:$F$300,0))),AND(ISNUMBER(MATCH(D49,'July 25'!$H$2:$H$300,0)),(ISNUMBER(MATCH(E49,'July 25'!$G$2:$G$300,0))))),"Found","Not Found")</f>
        <v>Found</v>
      </c>
      <c r="G49" s="33" t="str">
        <f>IF(OR(OR(ISNUMBER(MATCH(C49,'July 26'!$E$2:$E$300,0)),ISNUMBER(MATCH(C49,'July 26'!$F$2:$F$300,0))),AND(ISNUMBER(MATCH(D49,'July 26'!$H$2:$H$300,0)),(ISNUMBER(MATCH(E49,'July 26'!$G$2:$G$300,0))))),"Found","Not Found")</f>
        <v>Found</v>
      </c>
      <c r="H49" s="35" t="str">
        <f>IF(OR(OR(ISNUMBER(MATCH(C49,'July 27'!$E$2:$E$300,0)),ISNUMBER(MATCH(C49,'July 27'!$F$2:$F$300,0))),AND(ISNUMBER(MATCH(D49,'July 27'!$H$2:$H$300,0)),(ISNUMBER(MATCH(E49,'July 27'!$G$2:$G$300,0))))),"Found","Not Found")</f>
        <v>Found</v>
      </c>
      <c r="I49" s="33" t="str">
        <f>IF(OR(OR(ISNUMBER(MATCH(C49,'July 28'!$E$2:$E$300,0)),ISNUMBER(MATCH(C49,'July 28'!$F$2:$F$300,0))),AND(ISNUMBER(MATCH(D49,'July 28'!$H$2:$H$300,0)),(ISNUMBER(MATCH(E49,'July 28'!$G$2:$G$300,0))))),"Found","Not Found")</f>
        <v>Found</v>
      </c>
      <c r="J49" s="33" t="str">
        <f>IF(OR(OR(ISNUMBER(MATCH(C49,'July 29'!$E$2:$E$300,0)),ISNUMBER(MATCH(C49,'July 29'!$F$2:$F$300,0))),AND(ISNUMBER(MATCH(D49,'July 29'!$H$2:$H$300,0)),(ISNUMBER(MATCH(E49,'July 29'!$G$2:$G$300,0))))),"Found","Not Found")</f>
        <v>Found</v>
      </c>
      <c r="K49" s="33" t="str">
        <f>IF(OR(OR(ISNUMBER(MATCH(C49,'July 30'!$E$2:$E$300,0)),ISNUMBER(MATCH(C49,'July 30'!$F$2:$F$300,0))),AND(ISNUMBER(MATCH(D49,'July 30'!$H$2:$H$300,0)),(ISNUMBER(MATCH(E49,'July 30'!$G$2:$G$300,0))))),"Found","Not Found")</f>
        <v>Found</v>
      </c>
      <c r="L49" s="33" t="str">
        <f>IF(OR(OR(ISNUMBER(MATCH(C49,'July 31'!$E$2:$E$300,0)),ISNUMBER(MATCH(C49,'July 31'!$F$2:$F$300,0))),AND(ISNUMBER(MATCH(D49,'July 31'!$H$2:$H$300,0)),(ISNUMBER(MATCH(E49,'July 31'!$G$2:$G$300,0))))),"Found","Not Found")</f>
        <v>Not Found</v>
      </c>
      <c r="M49" s="36">
        <f t="shared" si="0"/>
        <v>6</v>
      </c>
      <c r="N49" s="34"/>
      <c r="O49" s="30" t="str">
        <f t="shared" si="1"/>
        <v>No</v>
      </c>
    </row>
    <row r="50" spans="1:20" ht="14.25" customHeight="1">
      <c r="B50" s="26" t="s">
        <v>157</v>
      </c>
      <c r="C50" s="36" t="s">
        <v>49</v>
      </c>
      <c r="D50" s="34" t="s">
        <v>158</v>
      </c>
      <c r="E50" s="34" t="s">
        <v>159</v>
      </c>
      <c r="F50" s="33" t="str">
        <f>IF(OR(OR(ISNUMBER(MATCH(C50,'July 25'!$E$2:$E$300,0)),ISNUMBER(MATCH(C50,'July 25'!$F$2:$F$300,0))),AND(ISNUMBER(MATCH(D50,'July 25'!$H$2:$H$300,0)),(ISNUMBER(MATCH(E50,'July 25'!$G$2:$G$300,0))))),"Found","Not Found")</f>
        <v>Found</v>
      </c>
      <c r="G50" s="33" t="str">
        <f>IF(OR(OR(ISNUMBER(MATCH(C50,'July 26'!$E$2:$E$300,0)),ISNUMBER(MATCH(C50,'July 26'!$F$2:$F$300,0))),AND(ISNUMBER(MATCH(D50,'July 26'!$H$2:$H$300,0)),(ISNUMBER(MATCH(E50,'July 26'!$G$2:$G$300,0))))),"Found","Not Found")</f>
        <v>Found</v>
      </c>
      <c r="H50" s="35" t="str">
        <f>IF(OR(OR(ISNUMBER(MATCH(C50,'July 27'!$E$2:$E$300,0)),ISNUMBER(MATCH(C50,'July 27'!$F$2:$F$300,0))),AND(ISNUMBER(MATCH(D50,'July 27'!$H$2:$H$300,0)),(ISNUMBER(MATCH(E50,'July 27'!$G$2:$G$300,0))))),"Found","Not Found")</f>
        <v>Found</v>
      </c>
      <c r="I50" s="33" t="str">
        <f>IF(OR(OR(ISNUMBER(MATCH(C50,'July 28'!$E$2:$E$300,0)),ISNUMBER(MATCH(C50,'July 28'!$F$2:$F$300,0))),AND(ISNUMBER(MATCH(D50,'July 28'!$H$2:$H$300,0)),(ISNUMBER(MATCH(E50,'July 28'!$G$2:$G$300,0))))),"Found","Not Found")</f>
        <v>Found</v>
      </c>
      <c r="J50" s="33" t="str">
        <f>IF(OR(OR(ISNUMBER(MATCH(C50,'July 29'!$E$2:$E$300,0)),ISNUMBER(MATCH(C50,'July 29'!$F$2:$F$300,0))),AND(ISNUMBER(MATCH(D50,'July 29'!$H$2:$H$300,0)),(ISNUMBER(MATCH(E50,'July 29'!$G$2:$G$300,0))))),"Found","Not Found")</f>
        <v>Found</v>
      </c>
      <c r="K50" s="33" t="str">
        <f>IF(OR(OR(ISNUMBER(MATCH(C50,'July 30'!$E$2:$E$300,0)),ISNUMBER(MATCH(C50,'July 30'!$F$2:$F$300,0))),AND(ISNUMBER(MATCH(D50,'July 30'!$H$2:$H$300,0)),(ISNUMBER(MATCH(E50,'July 30'!$G$2:$G$300,0))))),"Found","Not Found")</f>
        <v>Found</v>
      </c>
      <c r="L50" s="33" t="str">
        <f>IF(OR(OR(ISNUMBER(MATCH(C50,'July 31'!$E$2:$E$300,0)),ISNUMBER(MATCH(C50,'July 31'!$F$2:$F$300,0))),AND(ISNUMBER(MATCH(D50,'July 31'!$H$2:$H$300,0)),(ISNUMBER(MATCH(E50,'July 31'!$G$2:$G$300,0))))),"Found","Not Found")</f>
        <v>Not Found</v>
      </c>
      <c r="M50" s="36">
        <f t="shared" si="0"/>
        <v>6</v>
      </c>
      <c r="N50" s="34"/>
      <c r="O50" s="30" t="str">
        <f t="shared" si="1"/>
        <v>No</v>
      </c>
    </row>
    <row r="51" spans="1:20" ht="15" customHeight="1">
      <c r="B51" s="26" t="s">
        <v>1487</v>
      </c>
      <c r="D51" s="38" t="s">
        <v>1488</v>
      </c>
      <c r="E51" s="38" t="s">
        <v>1489</v>
      </c>
      <c r="F51" s="33" t="str">
        <f>IF(OR(OR(ISNUMBER(MATCH(C51,'July 25'!$E$2:$E$300,0)),ISNUMBER(MATCH(C51,'July 25'!$F$2:$F$300,0))),AND(ISNUMBER(MATCH(D51,'July 25'!$H$2:$H$300,0)),(ISNUMBER(MATCH(E51,'July 25'!$G$2:$G$300,0))))),"Found","Not Found")</f>
        <v>Not Found</v>
      </c>
      <c r="G51" s="33" t="str">
        <f>IF(OR(OR(ISNUMBER(MATCH(C51,'July 26'!$E$2:$E$300,0)),ISNUMBER(MATCH(C51,'July 26'!$F$2:$F$300,0))),AND(ISNUMBER(MATCH(D51,'July 26'!$H$2:$H$300,0)),(ISNUMBER(MATCH(E51,'July 26'!$G$2:$G$300,0))))),"Found","Not Found")</f>
        <v>Not Found</v>
      </c>
      <c r="H51" s="35" t="str">
        <f>IF(OR(OR(ISNUMBER(MATCH(C51,'July 27'!$E$2:$E$300,0)),ISNUMBER(MATCH(C51,'July 27'!$F$2:$F$300,0))),AND(ISNUMBER(MATCH(D51,'July 27'!$H$2:$H$300,0)),(ISNUMBER(MATCH(E51,'July 27'!$G$2:$G$300,0))))),"Found","Not Found")</f>
        <v>Not Found</v>
      </c>
      <c r="I51" s="33" t="str">
        <f>IF(OR(OR(ISNUMBER(MATCH(C51,'July 28'!$E$2:$E$300,0)),ISNUMBER(MATCH(C51,'July 28'!$F$2:$F$300,0))),AND(ISNUMBER(MATCH(D51,'July 28'!$H$2:$H$300,0)),(ISNUMBER(MATCH(E51,'July 28'!$G$2:$G$300,0))))),"Found","Not Found")</f>
        <v>Not Found</v>
      </c>
      <c r="J51" s="33" t="str">
        <f>IF(OR(OR(ISNUMBER(MATCH(C51,'July 29'!$E$2:$E$300,0)),ISNUMBER(MATCH(C51,'July 29'!$F$2:$F$300,0))),AND(ISNUMBER(MATCH(D51,'July 29'!$H$2:$H$300,0)),(ISNUMBER(MATCH(E51,'July 29'!$G$2:$G$300,0))))),"Found","Not Found")</f>
        <v>Not Found</v>
      </c>
      <c r="K51" s="33" t="str">
        <f>IF(OR(OR(ISNUMBER(MATCH(C51,'July 30'!$E$2:$E$300,0)),ISNUMBER(MATCH(C51,'July 30'!$F$2:$F$300,0))),AND(ISNUMBER(MATCH(D51,'July 30'!$H$2:$H$300,0)),(ISNUMBER(MATCH(E51,'July 30'!$G$2:$G$300,0))))),"Found","Not Found")</f>
        <v>Not Found</v>
      </c>
      <c r="L51" s="33" t="str">
        <f>IF(OR(OR(ISNUMBER(MATCH(C51,'July 31'!$E$2:$E$300,0)),ISNUMBER(MATCH(C51,'July 31'!$F$2:$F$300,0))),AND(ISNUMBER(MATCH(D51,'July 31'!$H$2:$H$300,0)),(ISNUMBER(MATCH(E51,'July 31'!$G$2:$G$300,0))))),"Found","Not Found")</f>
        <v>Not Found</v>
      </c>
      <c r="M51" s="36">
        <f t="shared" si="0"/>
        <v>0</v>
      </c>
      <c r="O51" s="30" t="str">
        <f t="shared" si="1"/>
        <v>Yes</v>
      </c>
    </row>
    <row r="52" spans="1:20" ht="15" customHeight="1">
      <c r="B52" s="26" t="s">
        <v>1490</v>
      </c>
      <c r="D52" s="38" t="s">
        <v>1491</v>
      </c>
      <c r="E52" s="38" t="s">
        <v>1492</v>
      </c>
      <c r="F52" s="33" t="str">
        <f>IF(OR(OR(ISNUMBER(MATCH(C52,'July 25'!$E$2:$E$300,0)),ISNUMBER(MATCH(C52,'July 25'!$F$2:$F$300,0))),AND(ISNUMBER(MATCH(D52,'July 25'!$H$2:$H$300,0)),(ISNUMBER(MATCH(E52,'July 25'!$G$2:$G$300,0))))),"Found","Not Found")</f>
        <v>Not Found</v>
      </c>
      <c r="G52" s="33" t="str">
        <f>IF(OR(OR(ISNUMBER(MATCH(C52,'July 26'!$E$2:$E$300,0)),ISNUMBER(MATCH(C52,'July 26'!$F$2:$F$300,0))),AND(ISNUMBER(MATCH(D52,'July 26'!$H$2:$H$300,0)),(ISNUMBER(MATCH(E52,'July 26'!$G$2:$G$300,0))))),"Found","Not Found")</f>
        <v>Not Found</v>
      </c>
      <c r="H52" s="35" t="str">
        <f>IF(OR(OR(ISNUMBER(MATCH(C52,'July 27'!$E$2:$E$300,0)),ISNUMBER(MATCH(C52,'July 27'!$F$2:$F$300,0))),AND(ISNUMBER(MATCH(D52,'July 27'!$H$2:$H$300,0)),(ISNUMBER(MATCH(E52,'July 27'!$G$2:$G$300,0))))),"Found","Not Found")</f>
        <v>Not Found</v>
      </c>
      <c r="I52" s="33" t="str">
        <f>IF(OR(OR(ISNUMBER(MATCH(C52,'July 28'!$E$2:$E$300,0)),ISNUMBER(MATCH(C52,'July 28'!$F$2:$F$300,0))),AND(ISNUMBER(MATCH(D52,'July 28'!$H$2:$H$300,0)),(ISNUMBER(MATCH(E52,'July 28'!$G$2:$G$300,0))))),"Found","Not Found")</f>
        <v>Not Found</v>
      </c>
      <c r="J52" s="33" t="str">
        <f>IF(OR(OR(ISNUMBER(MATCH(C52,'July 29'!$E$2:$E$300,0)),ISNUMBER(MATCH(C52,'July 29'!$F$2:$F$300,0))),AND(ISNUMBER(MATCH(D52,'July 29'!$H$2:$H$300,0)),(ISNUMBER(MATCH(E52,'July 29'!$G$2:$G$300,0))))),"Found","Not Found")</f>
        <v>Not Found</v>
      </c>
      <c r="K52" s="33" t="str">
        <f>IF(OR(OR(ISNUMBER(MATCH(C52,'July 30'!$E$2:$E$300,0)),ISNUMBER(MATCH(C52,'July 30'!$F$2:$F$300,0))),AND(ISNUMBER(MATCH(D52,'July 30'!$H$2:$H$300,0)),(ISNUMBER(MATCH(E52,'July 30'!$G$2:$G$300,0))))),"Found","Not Found")</f>
        <v>Not Found</v>
      </c>
      <c r="L52" s="33" t="str">
        <f>IF(OR(OR(ISNUMBER(MATCH(C52,'July 31'!$E$2:$E$300,0)),ISNUMBER(MATCH(C52,'July 31'!$F$2:$F$300,0))),AND(ISNUMBER(MATCH(D52,'July 31'!$H$2:$H$300,0)),(ISNUMBER(MATCH(E52,'July 31'!$G$2:$G$300,0))))),"Found","Not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1493</v>
      </c>
      <c r="C53" s="38"/>
      <c r="D53" s="38" t="s">
        <v>1494</v>
      </c>
      <c r="E53" s="38" t="s">
        <v>1495</v>
      </c>
      <c r="F53" s="33" t="str">
        <f>IF(OR(OR(ISNUMBER(MATCH(C53,'July 25'!$E$2:$E$300,0)),ISNUMBER(MATCH(C53,'July 25'!$F$2:$F$300,0))),AND(ISNUMBER(MATCH(D53,'July 25'!$H$2:$H$300,0)),(ISNUMBER(MATCH(E53,'July 25'!$G$2:$G$300,0))))),"Found","Not Found")</f>
        <v>Not Found</v>
      </c>
      <c r="G53" s="33" t="str">
        <f>IF(OR(OR(ISNUMBER(MATCH(C53,'July 26'!$E$2:$E$300,0)),ISNUMBER(MATCH(C53,'July 26'!$F$2:$F$300,0))),AND(ISNUMBER(MATCH(D53,'July 26'!$H$2:$H$300,0)),(ISNUMBER(MATCH(E53,'July 26'!$G$2:$G$300,0))))),"Found","Not Found")</f>
        <v>Not Found</v>
      </c>
      <c r="H53" s="35" t="str">
        <f>IF(OR(OR(ISNUMBER(MATCH(C53,'July 27'!$E$2:$E$300,0)),ISNUMBER(MATCH(C53,'July 27'!$F$2:$F$300,0))),AND(ISNUMBER(MATCH(D53,'July 27'!$H$2:$H$300,0)),(ISNUMBER(MATCH(E53,'July 27'!$G$2:$G$300,0))))),"Found","Not Found")</f>
        <v>Not Found</v>
      </c>
      <c r="I53" s="33" t="str">
        <f>IF(OR(OR(ISNUMBER(MATCH(C53,'July 28'!$E$2:$E$300,0)),ISNUMBER(MATCH(C53,'July 28'!$F$2:$F$300,0))),AND(ISNUMBER(MATCH(D53,'July 28'!$H$2:$H$300,0)),(ISNUMBER(MATCH(E53,'July 28'!$G$2:$G$300,0))))),"Found","Not Found")</f>
        <v>Not Found</v>
      </c>
      <c r="J53" s="33" t="str">
        <f>IF(OR(OR(ISNUMBER(MATCH(C53,'July 29'!$E$2:$E$300,0)),ISNUMBER(MATCH(C53,'July 29'!$F$2:$F$300,0))),AND(ISNUMBER(MATCH(D53,'July 29'!$H$2:$H$300,0)),(ISNUMBER(MATCH(E53,'July 29'!$G$2:$G$300,0))))),"Found","Not Found")</f>
        <v>Not Found</v>
      </c>
      <c r="K53" s="33" t="str">
        <f>IF(OR(OR(ISNUMBER(MATCH(C53,'July 30'!$E$2:$E$300,0)),ISNUMBER(MATCH(C53,'July 30'!$F$2:$F$300,0))),AND(ISNUMBER(MATCH(D53,'July 30'!$H$2:$H$300,0)),(ISNUMBER(MATCH(E53,'July 30'!$G$2:$G$300,0))))),"Found","Not Found")</f>
        <v>Not Found</v>
      </c>
      <c r="L53" s="33" t="str">
        <f>IF(OR(OR(ISNUMBER(MATCH(C53,'July 31'!$E$2:$E$300,0)),ISNUMBER(MATCH(C53,'July 31'!$F$2:$F$300,0))),AND(ISNUMBER(MATCH(D53,'July 31'!$H$2:$H$300,0)),(ISNUMBER(MATCH(E53,'July 31'!$G$2:$G$300,0))))),"Found","Not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1496</v>
      </c>
      <c r="C54" s="38"/>
      <c r="D54" s="38" t="s">
        <v>1497</v>
      </c>
      <c r="E54" s="38" t="s">
        <v>1498</v>
      </c>
      <c r="F54" s="33" t="str">
        <f>IF(OR(OR(ISNUMBER(MATCH(C54,'July 25'!$E$2:$E$300,0)),ISNUMBER(MATCH(C54,'July 25'!$F$2:$F$300,0))),AND(ISNUMBER(MATCH(D54,'July 25'!$H$2:$H$300,0)),(ISNUMBER(MATCH(E54,'July 25'!$G$2:$G$300,0))))),"Found","Not Found")</f>
        <v>Not Found</v>
      </c>
      <c r="G54" s="33" t="str">
        <f>IF(OR(OR(ISNUMBER(MATCH(C54,'July 26'!$E$2:$E$300,0)),ISNUMBER(MATCH(C54,'July 26'!$F$2:$F$300,0))),AND(ISNUMBER(MATCH(D54,'July 26'!$H$2:$H$300,0)),(ISNUMBER(MATCH(E54,'July 26'!$G$2:$G$300,0))))),"Found","Not Found")</f>
        <v>Not Found</v>
      </c>
      <c r="H54" s="35" t="str">
        <f>IF(OR(OR(ISNUMBER(MATCH(C54,'July 27'!$E$2:$E$300,0)),ISNUMBER(MATCH(C54,'July 27'!$F$2:$F$300,0))),AND(ISNUMBER(MATCH(D54,'July 27'!$H$2:$H$300,0)),(ISNUMBER(MATCH(E54,'July 27'!$G$2:$G$300,0))))),"Found","Not Found")</f>
        <v>Not Found</v>
      </c>
      <c r="I54" s="33" t="str">
        <f>IF(OR(OR(ISNUMBER(MATCH(C54,'July 28'!$E$2:$E$300,0)),ISNUMBER(MATCH(C54,'July 28'!$F$2:$F$300,0))),AND(ISNUMBER(MATCH(D54,'July 28'!$H$2:$H$300,0)),(ISNUMBER(MATCH(E54,'July 28'!$G$2:$G$300,0))))),"Found","Not Found")</f>
        <v>Not Found</v>
      </c>
      <c r="J54" s="33" t="str">
        <f>IF(OR(OR(ISNUMBER(MATCH(C54,'July 29'!$E$2:$E$300,0)),ISNUMBER(MATCH(C54,'July 29'!$F$2:$F$300,0))),AND(ISNUMBER(MATCH(D54,'July 29'!$H$2:$H$300,0)),(ISNUMBER(MATCH(E54,'July 29'!$G$2:$G$300,0))))),"Found","Not Found")</f>
        <v>Not Found</v>
      </c>
      <c r="K54" s="33" t="str">
        <f>IF(OR(OR(ISNUMBER(MATCH(C54,'July 30'!$E$2:$E$300,0)),ISNUMBER(MATCH(C54,'July 30'!$F$2:$F$300,0))),AND(ISNUMBER(MATCH(D54,'July 30'!$H$2:$H$300,0)),(ISNUMBER(MATCH(E54,'July 30'!$G$2:$G$300,0))))),"Found","Not Found")</f>
        <v>Not Found</v>
      </c>
      <c r="L54" s="33" t="str">
        <f>IF(OR(OR(ISNUMBER(MATCH(C54,'July 31'!$E$2:$E$300,0)),ISNUMBER(MATCH(C54,'July 31'!$F$2:$F$300,0))),AND(ISNUMBER(MATCH(D54,'July 31'!$H$2:$H$300,0)),(ISNUMBER(MATCH(E54,'July 31'!$G$2:$G$300,0))))),"Found","Not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1499</v>
      </c>
      <c r="C55" s="58"/>
      <c r="D55" s="38" t="s">
        <v>1500</v>
      </c>
      <c r="E55" s="38" t="s">
        <v>137</v>
      </c>
      <c r="F55" s="33" t="str">
        <f>IF(OR(OR(ISNUMBER(MATCH(C55,'July 25'!$E$2:$E$300,0)),ISNUMBER(MATCH(C55,'July 25'!$F$2:$F$300,0))),AND(ISNUMBER(MATCH(D55,'July 25'!$H$2:$H$300,0)),(ISNUMBER(MATCH(E55,'July 25'!$G$2:$G$300,0))))),"Found","Not Found")</f>
        <v>Not Found</v>
      </c>
      <c r="G55" s="33" t="str">
        <f>IF(OR(OR(ISNUMBER(MATCH(C55,'July 26'!$E$2:$E$300,0)),ISNUMBER(MATCH(C55,'July 26'!$F$2:$F$300,0))),AND(ISNUMBER(MATCH(D55,'July 26'!$H$2:$H$300,0)),(ISNUMBER(MATCH(E55,'July 26'!$G$2:$G$300,0))))),"Found","Not Found")</f>
        <v>Not Found</v>
      </c>
      <c r="H55" s="35" t="str">
        <f>IF(OR(OR(ISNUMBER(MATCH(C55,'July 27'!$E$2:$E$300,0)),ISNUMBER(MATCH(C55,'July 27'!$F$2:$F$300,0))),AND(ISNUMBER(MATCH(D55,'July 27'!$H$2:$H$300,0)),(ISNUMBER(MATCH(E55,'July 27'!$G$2:$G$300,0))))),"Found","Not Found")</f>
        <v>Not Found</v>
      </c>
      <c r="I55" s="33" t="str">
        <f>IF(OR(OR(ISNUMBER(MATCH(C55,'July 28'!$E$2:$E$300,0)),ISNUMBER(MATCH(C55,'July 28'!$F$2:$F$300,0))),AND(ISNUMBER(MATCH(D55,'July 28'!$H$2:$H$300,0)),(ISNUMBER(MATCH(E55,'July 28'!$G$2:$G$300,0))))),"Found","Not Found")</f>
        <v>Not Found</v>
      </c>
      <c r="J55" s="33" t="str">
        <f>IF(OR(OR(ISNUMBER(MATCH(C55,'July 29'!$E$2:$E$300,0)),ISNUMBER(MATCH(C55,'July 29'!$F$2:$F$300,0))),AND(ISNUMBER(MATCH(D55,'July 29'!$H$2:$H$300,0)),(ISNUMBER(MATCH(E55,'July 29'!$G$2:$G$300,0))))),"Found","Not Found")</f>
        <v>Not Found</v>
      </c>
      <c r="K55" s="33" t="str">
        <f>IF(OR(OR(ISNUMBER(MATCH(C55,'July 30'!$E$2:$E$300,0)),ISNUMBER(MATCH(C55,'July 30'!$F$2:$F$300,0))),AND(ISNUMBER(MATCH(D55,'July 30'!$H$2:$H$300,0)),(ISNUMBER(MATCH(E55,'July 30'!$G$2:$G$300,0))))),"Found","Not Found")</f>
        <v>Not Found</v>
      </c>
      <c r="L55" s="33" t="str">
        <f>IF(OR(OR(ISNUMBER(MATCH(C55,'July 31'!$E$2:$E$300,0)),ISNUMBER(MATCH(C55,'July 31'!$F$2:$F$300,0))),AND(ISNUMBER(MATCH(D55,'July 31'!$H$2:$H$300,0)),(ISNUMBER(MATCH(E55,'July 31'!$G$2:$G$300,0))))),"Found","Not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1472</v>
      </c>
      <c r="C56" s="38"/>
      <c r="D56" s="38" t="s">
        <v>1501</v>
      </c>
      <c r="E56" s="38" t="s">
        <v>1474</v>
      </c>
      <c r="F56" s="33" t="str">
        <f>IF(OR(OR(ISNUMBER(MATCH(C56,'July 25'!$E$2:$E$300,0)),ISNUMBER(MATCH(C56,'July 25'!$F$2:$F$300,0))),AND(ISNUMBER(MATCH(D56,'July 25'!$H$2:$H$300,0)),(ISNUMBER(MATCH(E56,'July 25'!$G$2:$G$300,0))))),"Found","Not Found")</f>
        <v>Not Found</v>
      </c>
      <c r="G56" s="33" t="str">
        <f>IF(OR(OR(ISNUMBER(MATCH(C56,'July 26'!$E$2:$E$300,0)),ISNUMBER(MATCH(C56,'July 26'!$F$2:$F$300,0))),AND(ISNUMBER(MATCH(D56,'July 26'!$H$2:$H$300,0)),(ISNUMBER(MATCH(E56,'July 26'!$G$2:$G$300,0))))),"Found","Not Found")</f>
        <v>Not Found</v>
      </c>
      <c r="H56" s="35" t="str">
        <f>IF(OR(OR(ISNUMBER(MATCH(C56,'July 27'!$E$2:$E$300,0)),ISNUMBER(MATCH(C56,'July 27'!$F$2:$F$300,0))),AND(ISNUMBER(MATCH(D56,'July 27'!$H$2:$H$300,0)),(ISNUMBER(MATCH(E56,'July 27'!$G$2:$G$300,0))))),"Found","Not Found")</f>
        <v>Not Found</v>
      </c>
      <c r="I56" s="33" t="str">
        <f>IF(OR(OR(ISNUMBER(MATCH(C56,'July 28'!$E$2:$E$300,0)),ISNUMBER(MATCH(C56,'July 28'!$F$2:$F$300,0))),AND(ISNUMBER(MATCH(D56,'July 28'!$H$2:$H$300,0)),(ISNUMBER(MATCH(E56,'July 28'!$G$2:$G$300,0))))),"Found","Not Found")</f>
        <v>Not Found</v>
      </c>
      <c r="J56" s="33" t="str">
        <f>IF(OR(OR(ISNUMBER(MATCH(C56,'July 29'!$E$2:$E$300,0)),ISNUMBER(MATCH(C56,'July 29'!$F$2:$F$300,0))),AND(ISNUMBER(MATCH(D56,'July 29'!$H$2:$H$300,0)),(ISNUMBER(MATCH(E56,'July 29'!$G$2:$G$300,0))))),"Found","Not Found")</f>
        <v>Not Found</v>
      </c>
      <c r="K56" s="33" t="str">
        <f>IF(OR(OR(ISNUMBER(MATCH(C56,'July 30'!$E$2:$E$300,0)),ISNUMBER(MATCH(C56,'July 30'!$F$2:$F$300,0))),AND(ISNUMBER(MATCH(D56,'July 30'!$H$2:$H$300,0)),(ISNUMBER(MATCH(E56,'July 30'!$G$2:$G$300,0))))),"Found","Not Found")</f>
        <v>Not Found</v>
      </c>
      <c r="L56" s="33" t="str">
        <f>IF(OR(OR(ISNUMBER(MATCH(C56,'July 31'!$E$2:$E$300,0)),ISNUMBER(MATCH(C56,'July 31'!$F$2:$F$300,0))),AND(ISNUMBER(MATCH(D56,'July 31'!$H$2:$H$300,0)),(ISNUMBER(MATCH(E56,'July 31'!$G$2:$G$300,0))))),"Found","Not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customHeight="1">
      <c r="A57" s="38"/>
      <c r="B57" s="57" t="s">
        <v>1502</v>
      </c>
      <c r="C57" s="38"/>
      <c r="D57" s="38" t="s">
        <v>1503</v>
      </c>
      <c r="E57" s="38" t="s">
        <v>63</v>
      </c>
      <c r="F57" s="33" t="str">
        <f>IF(OR(OR(ISNUMBER(MATCH(C57,'July 25'!$E$2:$E$300,0)),ISNUMBER(MATCH(C57,'July 25'!$F$2:$F$300,0))),AND(ISNUMBER(MATCH(D57,'July 25'!$H$2:$H$300,0)),(ISNUMBER(MATCH(E57,'July 25'!$G$2:$G$300,0))))),"Found","Not Found")</f>
        <v>Found</v>
      </c>
      <c r="G57" s="33" t="str">
        <f>IF(OR(OR(ISNUMBER(MATCH(C57,'July 26'!$E$2:$E$300,0)),ISNUMBER(MATCH(C57,'July 26'!$F$2:$F$300,0))),AND(ISNUMBER(MATCH(D57,'July 26'!$H$2:$H$300,0)),(ISNUMBER(MATCH(E57,'July 26'!$G$2:$G$300,0))))),"Found","Not Found")</f>
        <v>Not Found</v>
      </c>
      <c r="H57" s="35" t="str">
        <f>IF(OR(OR(ISNUMBER(MATCH(C57,'July 27'!$E$2:$E$300,0)),ISNUMBER(MATCH(C57,'July 27'!$F$2:$F$300,0))),AND(ISNUMBER(MATCH(D57,'July 27'!$H$2:$H$300,0)),(ISNUMBER(MATCH(E57,'July 27'!$G$2:$G$300,0))))),"Found","Not Found")</f>
        <v>Found</v>
      </c>
      <c r="I57" s="33" t="str">
        <f>IF(OR(OR(ISNUMBER(MATCH(C57,'July 28'!$E$2:$E$300,0)),ISNUMBER(MATCH(C57,'July 28'!$F$2:$F$300,0))),AND(ISNUMBER(MATCH(D57,'July 28'!$H$2:$H$300,0)),(ISNUMBER(MATCH(E57,'July 28'!$G$2:$G$300,0))))),"Found","Not Found")</f>
        <v>Found</v>
      </c>
      <c r="J57" s="33" t="str">
        <f>IF(OR(OR(ISNUMBER(MATCH(C57,'July 29'!$E$2:$E$300,0)),ISNUMBER(MATCH(C57,'July 29'!$F$2:$F$300,0))),AND(ISNUMBER(MATCH(D57,'July 29'!$H$2:$H$300,0)),(ISNUMBER(MATCH(E57,'July 29'!$G$2:$G$300,0))))),"Found","Not Found")</f>
        <v>Found</v>
      </c>
      <c r="K57" s="33" t="str">
        <f>IF(OR(OR(ISNUMBER(MATCH(C57,'July 30'!$E$2:$E$300,0)),ISNUMBER(MATCH(C57,'July 30'!$F$2:$F$300,0))),AND(ISNUMBER(MATCH(D57,'July 30'!$H$2:$H$300,0)),(ISNUMBER(MATCH(E57,'July 30'!$G$2:$G$300,0))))),"Found","Not Found")</f>
        <v>Found</v>
      </c>
      <c r="L57" s="33" t="str">
        <f>IF(OR(OR(ISNUMBER(MATCH(C57,'July 31'!$E$2:$E$300,0)),ISNUMBER(MATCH(C57,'July 31'!$F$2:$F$300,0))),AND(ISNUMBER(MATCH(D57,'July 31'!$H$2:$H$300,0)),(ISNUMBER(MATCH(E57,'July 31'!$G$2:$G$300,0))))),"Found","Not Found")</f>
        <v>Not 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1504</v>
      </c>
      <c r="C58" s="38"/>
      <c r="D58" s="38" t="s">
        <v>1505</v>
      </c>
      <c r="E58" s="38" t="s">
        <v>1506</v>
      </c>
      <c r="F58" s="33" t="str">
        <f>IF(OR(OR(ISNUMBER(MATCH(C58,'July 25'!$E$2:$E$300,0)),ISNUMBER(MATCH(C58,'July 25'!$F$2:$F$300,0))),AND(ISNUMBER(MATCH(D58,'July 25'!$H$2:$H$300,0)),(ISNUMBER(MATCH(E58,'July 25'!$G$2:$G$300,0))))),"Found","Not Found")</f>
        <v>Not Found</v>
      </c>
      <c r="G58" s="33" t="str">
        <f>IF(OR(OR(ISNUMBER(MATCH(C58,'July 26'!$E$2:$E$300,0)),ISNUMBER(MATCH(C58,'July 26'!$F$2:$F$300,0))),AND(ISNUMBER(MATCH(D58,'July 26'!$H$2:$H$300,0)),(ISNUMBER(MATCH(E58,'July 26'!$G$2:$G$300,0))))),"Found","Not Found")</f>
        <v>Not Found</v>
      </c>
      <c r="H58" s="35" t="str">
        <f>IF(OR(OR(ISNUMBER(MATCH(C58,'July 27'!$E$2:$E$300,0)),ISNUMBER(MATCH(C58,'July 27'!$F$2:$F$300,0))),AND(ISNUMBER(MATCH(D58,'July 27'!$H$2:$H$300,0)),(ISNUMBER(MATCH(E58,'July 27'!$G$2:$G$300,0))))),"Found","Not Found")</f>
        <v>Not Found</v>
      </c>
      <c r="I58" s="33" t="str">
        <f>IF(OR(OR(ISNUMBER(MATCH(C58,'July 28'!$E$2:$E$300,0)),ISNUMBER(MATCH(C58,'July 28'!$F$2:$F$300,0))),AND(ISNUMBER(MATCH(D58,'July 28'!$H$2:$H$300,0)),(ISNUMBER(MATCH(E58,'July 28'!$G$2:$G$300,0))))),"Found","Not Found")</f>
        <v>Not Found</v>
      </c>
      <c r="J58" s="33" t="str">
        <f>IF(OR(OR(ISNUMBER(MATCH(C58,'July 29'!$E$2:$E$300,0)),ISNUMBER(MATCH(C58,'July 29'!$F$2:$F$300,0))),AND(ISNUMBER(MATCH(D58,'July 29'!$H$2:$H$300,0)),(ISNUMBER(MATCH(E58,'July 29'!$G$2:$G$300,0))))),"Found","Not Found")</f>
        <v>Not Found</v>
      </c>
      <c r="K58" s="33" t="str">
        <f>IF(OR(OR(ISNUMBER(MATCH(C58,'July 30'!$E$2:$E$300,0)),ISNUMBER(MATCH(C58,'July 30'!$F$2:$F$300,0))),AND(ISNUMBER(MATCH(D58,'July 30'!$H$2:$H$300,0)),(ISNUMBER(MATCH(E58,'July 30'!$G$2:$G$300,0))))),"Found","Not Found")</f>
        <v>Not Found</v>
      </c>
      <c r="L58" s="33" t="str">
        <f>IF(OR(OR(ISNUMBER(MATCH(C58,'July 31'!$E$2:$E$300,0)),ISNUMBER(MATCH(C58,'July 31'!$F$2:$F$300,0))),AND(ISNUMBER(MATCH(D58,'July 31'!$H$2:$H$300,0)),(ISNUMBER(MATCH(E58,'July 31'!$G$2:$G$300,0))))),"Found","Not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1485</v>
      </c>
      <c r="C59" s="38"/>
      <c r="D59" s="38" t="s">
        <v>39</v>
      </c>
      <c r="E59" s="38" t="s">
        <v>38</v>
      </c>
      <c r="F59" s="33" t="str">
        <f>IF(OR(OR(ISNUMBER(MATCH(C59,'July 25'!$E$2:$E$300,0)),ISNUMBER(MATCH(C59,'July 25'!$F$2:$F$300,0))),AND(ISNUMBER(MATCH(D59,'July 25'!$H$2:$H$300,0)),(ISNUMBER(MATCH(E59,'July 25'!$G$2:$G$300,0))))),"Found","Not Found")</f>
        <v>Found</v>
      </c>
      <c r="G59" s="33" t="str">
        <f>IF(OR(OR(ISNUMBER(MATCH(C59,'July 26'!$E$2:$E$300,0)),ISNUMBER(MATCH(C59,'July 26'!$F$2:$F$300,0))),AND(ISNUMBER(MATCH(D59,'July 26'!$H$2:$H$300,0)),(ISNUMBER(MATCH(E59,'July 26'!$G$2:$G$300,0))))),"Found","Not Found")</f>
        <v>Not Found</v>
      </c>
      <c r="H59" s="35" t="str">
        <f>IF(OR(OR(ISNUMBER(MATCH(C59,'July 27'!$E$2:$E$300,0)),ISNUMBER(MATCH(C59,'July 27'!$F$2:$F$300,0))),AND(ISNUMBER(MATCH(D59,'July 27'!$H$2:$H$300,0)),(ISNUMBER(MATCH(E59,'July 27'!$G$2:$G$300,0))))),"Found","Not Found")</f>
        <v>Not Found</v>
      </c>
      <c r="I59" s="33" t="str">
        <f>IF(OR(OR(ISNUMBER(MATCH(C59,'July 28'!$E$2:$E$300,0)),ISNUMBER(MATCH(C59,'July 28'!$F$2:$F$300,0))),AND(ISNUMBER(MATCH(D59,'July 28'!$H$2:$H$300,0)),(ISNUMBER(MATCH(E59,'July 28'!$G$2:$G$300,0))))),"Found","Not Found")</f>
        <v>Found</v>
      </c>
      <c r="J59" s="33" t="str">
        <f>IF(OR(OR(ISNUMBER(MATCH(C59,'July 29'!$E$2:$E$300,0)),ISNUMBER(MATCH(C59,'July 29'!$F$2:$F$300,0))),AND(ISNUMBER(MATCH(D59,'July 29'!$H$2:$H$300,0)),(ISNUMBER(MATCH(E59,'July 29'!$G$2:$G$300,0))))),"Found","Not Found")</f>
        <v>Found</v>
      </c>
      <c r="K59" s="33" t="str">
        <f>IF(OR(OR(ISNUMBER(MATCH(C59,'July 30'!$E$2:$E$300,0)),ISNUMBER(MATCH(C59,'July 30'!$F$2:$F$300,0))),AND(ISNUMBER(MATCH(D59,'July 30'!$H$2:$H$300,0)),(ISNUMBER(MATCH(E59,'July 30'!$G$2:$G$300,0))))),"Found","Not Found")</f>
        <v>Found</v>
      </c>
      <c r="L59" s="33" t="str">
        <f>IF(OR(OR(ISNUMBER(MATCH(C59,'July 31'!$E$2:$E$300,0)),ISNUMBER(MATCH(C59,'July 31'!$F$2:$F$300,0))),AND(ISNUMBER(MATCH(D59,'July 31'!$H$2:$H$300,0)),(ISNUMBER(MATCH(E59,'July 31'!$G$2:$G$300,0))))),"Found","Not Found")</f>
        <v>Not Found</v>
      </c>
      <c r="M59" s="36">
        <f t="shared" si="0"/>
        <v>4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1507</v>
      </c>
      <c r="C60" s="38"/>
      <c r="D60" s="38" t="s">
        <v>1508</v>
      </c>
      <c r="E60" s="38" t="s">
        <v>1509</v>
      </c>
      <c r="F60" s="33" t="str">
        <f>IF(OR(OR(ISNUMBER(MATCH(C60,'July 25'!$E$2:$E$300,0)),ISNUMBER(MATCH(C60,'July 25'!$F$2:$F$300,0))),AND(ISNUMBER(MATCH(D60,'July 25'!$H$2:$H$300,0)),(ISNUMBER(MATCH(E60,'July 25'!$G$2:$G$300,0))))),"Found","Not Found")</f>
        <v>Not Found</v>
      </c>
      <c r="G60" s="33" t="str">
        <f>IF(OR(OR(ISNUMBER(MATCH(C60,'July 26'!$E$2:$E$300,0)),ISNUMBER(MATCH(C60,'July 26'!$F$2:$F$300,0))),AND(ISNUMBER(MATCH(D60,'July 26'!$H$2:$H$300,0)),(ISNUMBER(MATCH(E60,'July 26'!$G$2:$G$300,0))))),"Found","Not Found")</f>
        <v>Not Found</v>
      </c>
      <c r="H60" s="35" t="str">
        <f>IF(OR(OR(ISNUMBER(MATCH(C60,'July 27'!$E$2:$E$300,0)),ISNUMBER(MATCH(C60,'July 27'!$F$2:$F$300,0))),AND(ISNUMBER(MATCH(D60,'July 27'!$H$2:$H$300,0)),(ISNUMBER(MATCH(E60,'July 27'!$G$2:$G$300,0))))),"Found","Not Found")</f>
        <v>Not Found</v>
      </c>
      <c r="I60" s="33" t="str">
        <f>IF(OR(OR(ISNUMBER(MATCH(C60,'July 28'!$E$2:$E$300,0)),ISNUMBER(MATCH(C60,'July 28'!$F$2:$F$300,0))),AND(ISNUMBER(MATCH(D60,'July 28'!$H$2:$H$300,0)),(ISNUMBER(MATCH(E60,'July 28'!$G$2:$G$300,0))))),"Found","Not Found")</f>
        <v>Not Found</v>
      </c>
      <c r="J60" s="33" t="str">
        <f>IF(OR(OR(ISNUMBER(MATCH(C60,'July 29'!$E$2:$E$300,0)),ISNUMBER(MATCH(C60,'July 29'!$F$2:$F$300,0))),AND(ISNUMBER(MATCH(D60,'July 29'!$H$2:$H$300,0)),(ISNUMBER(MATCH(E60,'July 29'!$G$2:$G$300,0))))),"Found","Not Found")</f>
        <v>Not Found</v>
      </c>
      <c r="K60" s="33" t="str">
        <f>IF(OR(OR(ISNUMBER(MATCH(C60,'July 30'!$E$2:$E$300,0)),ISNUMBER(MATCH(C60,'July 30'!$F$2:$F$300,0))),AND(ISNUMBER(MATCH(D60,'July 30'!$H$2:$H$300,0)),(ISNUMBER(MATCH(E60,'July 30'!$G$2:$G$300,0))))),"Found","Not Found")</f>
        <v>Not Found</v>
      </c>
      <c r="L60" s="33" t="str">
        <f>IF(OR(OR(ISNUMBER(MATCH(C60,'July 31'!$E$2:$E$300,0)),ISNUMBER(MATCH(C60,'July 31'!$F$2:$F$300,0))),AND(ISNUMBER(MATCH(D60,'July 31'!$H$2:$H$300,0)),(ISNUMBER(MATCH(E60,'July 31'!$G$2:$G$300,0))))),"Found","Not Found")</f>
        <v>Not Found</v>
      </c>
      <c r="M60" s="36">
        <f t="shared" si="0"/>
        <v>0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1510</v>
      </c>
      <c r="C61" s="38"/>
      <c r="D61" s="38" t="s">
        <v>1511</v>
      </c>
      <c r="E61" s="38" t="s">
        <v>1512</v>
      </c>
      <c r="F61" s="33" t="str">
        <f>IF(OR(OR(ISNUMBER(MATCH(C61,'July 25'!$E$2:$E$300,0)),ISNUMBER(MATCH(C61,'July 25'!$F$2:$F$300,0))),AND(ISNUMBER(MATCH(D61,'July 25'!$H$2:$H$300,0)),(ISNUMBER(MATCH(E61,'July 25'!$G$2:$G$300,0))))),"Found","Not Found")</f>
        <v>Not Found</v>
      </c>
      <c r="G61" s="33" t="str">
        <f>IF(OR(OR(ISNUMBER(MATCH(C61,'July 26'!$E$2:$E$300,0)),ISNUMBER(MATCH(C61,'July 26'!$F$2:$F$300,0))),AND(ISNUMBER(MATCH(D61,'July 26'!$H$2:$H$300,0)),(ISNUMBER(MATCH(E61,'July 26'!$G$2:$G$300,0))))),"Found","Not Found")</f>
        <v>Not Found</v>
      </c>
      <c r="H61" s="35" t="str">
        <f>IF(OR(OR(ISNUMBER(MATCH(C61,'July 27'!$E$2:$E$300,0)),ISNUMBER(MATCH(C61,'July 27'!$F$2:$F$300,0))),AND(ISNUMBER(MATCH(D61,'July 27'!$H$2:$H$300,0)),(ISNUMBER(MATCH(E61,'July 27'!$G$2:$G$300,0))))),"Found","Not Found")</f>
        <v>Not Found</v>
      </c>
      <c r="I61" s="33" t="str">
        <f>IF(OR(OR(ISNUMBER(MATCH(C61,'July 28'!$E$2:$E$300,0)),ISNUMBER(MATCH(C61,'July 28'!$F$2:$F$300,0))),AND(ISNUMBER(MATCH(D61,'July 28'!$H$2:$H$300,0)),(ISNUMBER(MATCH(E61,'July 28'!$G$2:$G$300,0))))),"Found","Not Found")</f>
        <v>Not Found</v>
      </c>
      <c r="J61" s="33" t="str">
        <f>IF(OR(OR(ISNUMBER(MATCH(C61,'July 29'!$E$2:$E$300,0)),ISNUMBER(MATCH(C61,'July 29'!$F$2:$F$300,0))),AND(ISNUMBER(MATCH(D61,'July 29'!$H$2:$H$300,0)),(ISNUMBER(MATCH(E61,'July 29'!$G$2:$G$300,0))))),"Found","Not Found")</f>
        <v>Not Found</v>
      </c>
      <c r="K61" s="33" t="str">
        <f>IF(OR(OR(ISNUMBER(MATCH(C61,'July 30'!$E$2:$E$300,0)),ISNUMBER(MATCH(C61,'July 30'!$F$2:$F$300,0))),AND(ISNUMBER(MATCH(D61,'July 30'!$H$2:$H$300,0)),(ISNUMBER(MATCH(E61,'July 30'!$G$2:$G$300,0))))),"Found","Not Found")</f>
        <v>Not Found</v>
      </c>
      <c r="L61" s="33" t="str">
        <f>IF(OR(OR(ISNUMBER(MATCH(C61,'July 31'!$E$2:$E$300,0)),ISNUMBER(MATCH(C61,'July 31'!$F$2:$F$300,0))),AND(ISNUMBER(MATCH(D61,'July 31'!$H$2:$H$300,0)),(ISNUMBER(MATCH(E61,'July 31'!$G$2:$G$300,0))))),"Found","Not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1513</v>
      </c>
      <c r="C62" s="38"/>
      <c r="D62" s="38" t="s">
        <v>1514</v>
      </c>
      <c r="E62" s="38" t="s">
        <v>1515</v>
      </c>
      <c r="F62" s="33" t="str">
        <f>IF(OR(OR(ISNUMBER(MATCH(C62,'July 25'!$E$2:$E$300,0)),ISNUMBER(MATCH(C62,'July 25'!$F$2:$F$300,0))),AND(ISNUMBER(MATCH(D62,'July 25'!$H$2:$H$300,0)),(ISNUMBER(MATCH(E62,'July 25'!$G$2:$G$300,0))))),"Found","Not Found")</f>
        <v>Not Found</v>
      </c>
      <c r="G62" s="33" t="str">
        <f>IF(OR(OR(ISNUMBER(MATCH(C62,'July 26'!$E$2:$E$300,0)),ISNUMBER(MATCH(C62,'July 26'!$F$2:$F$300,0))),AND(ISNUMBER(MATCH(D62,'July 26'!$H$2:$H$300,0)),(ISNUMBER(MATCH(E62,'July 26'!$G$2:$G$300,0))))),"Found","Not Found")</f>
        <v>Not Found</v>
      </c>
      <c r="H62" s="35" t="str">
        <f>IF(OR(OR(ISNUMBER(MATCH(C62,'July 27'!$E$2:$E$300,0)),ISNUMBER(MATCH(C62,'July 27'!$F$2:$F$300,0))),AND(ISNUMBER(MATCH(D62,'July 27'!$H$2:$H$300,0)),(ISNUMBER(MATCH(E62,'July 27'!$G$2:$G$300,0))))),"Found","Not Found")</f>
        <v>Not Found</v>
      </c>
      <c r="I62" s="33" t="str">
        <f>IF(OR(OR(ISNUMBER(MATCH(C62,'July 28'!$E$2:$E$300,0)),ISNUMBER(MATCH(C62,'July 28'!$F$2:$F$300,0))),AND(ISNUMBER(MATCH(D62,'July 28'!$H$2:$H$300,0)),(ISNUMBER(MATCH(E62,'July 28'!$G$2:$G$300,0))))),"Found","Not Found")</f>
        <v>Not Found</v>
      </c>
      <c r="J62" s="33" t="str">
        <f>IF(OR(OR(ISNUMBER(MATCH(C62,'July 29'!$E$2:$E$300,0)),ISNUMBER(MATCH(C62,'July 29'!$F$2:$F$300,0))),AND(ISNUMBER(MATCH(D62,'July 29'!$H$2:$H$300,0)),(ISNUMBER(MATCH(E62,'July 29'!$G$2:$G$300,0))))),"Found","Not Found")</f>
        <v>Not Found</v>
      </c>
      <c r="K62" s="33" t="str">
        <f>IF(OR(OR(ISNUMBER(MATCH(C62,'July 30'!$E$2:$E$300,0)),ISNUMBER(MATCH(C62,'July 30'!$F$2:$F$300,0))),AND(ISNUMBER(MATCH(D62,'July 30'!$H$2:$H$300,0)),(ISNUMBER(MATCH(E62,'July 30'!$G$2:$G$300,0))))),"Found","Not Found")</f>
        <v>Not Found</v>
      </c>
      <c r="L62" s="33" t="str">
        <f>IF(OR(OR(ISNUMBER(MATCH(C62,'July 31'!$E$2:$E$300,0)),ISNUMBER(MATCH(C62,'July 31'!$F$2:$F$300,0))),AND(ISNUMBER(MATCH(D62,'July 31'!$H$2:$H$300,0)),(ISNUMBER(MATCH(E62,'July 31'!$G$2:$G$300,0))))),"Found","Not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1516</v>
      </c>
      <c r="C63" s="38"/>
      <c r="D63" s="38" t="s">
        <v>1130</v>
      </c>
      <c r="E63" s="38" t="s">
        <v>1517</v>
      </c>
      <c r="F63" s="33" t="str">
        <f>IF(OR(OR(ISNUMBER(MATCH(C63,'July 25'!$E$2:$E$300,0)),ISNUMBER(MATCH(C63,'July 25'!$F$2:$F$300,0))),AND(ISNUMBER(MATCH(D63,'July 25'!$H$2:$H$300,0)),(ISNUMBER(MATCH(E63,'July 25'!$G$2:$G$300,0))))),"Found","Not Found")</f>
        <v>Not Found</v>
      </c>
      <c r="G63" s="33" t="str">
        <f>IF(OR(OR(ISNUMBER(MATCH(C63,'July 26'!$E$2:$E$300,0)),ISNUMBER(MATCH(C63,'July 26'!$F$2:$F$300,0))),AND(ISNUMBER(MATCH(D63,'July 26'!$H$2:$H$300,0)),(ISNUMBER(MATCH(E63,'July 26'!$G$2:$G$300,0))))),"Found","Not Found")</f>
        <v>Not Found</v>
      </c>
      <c r="H63" s="35" t="str">
        <f>IF(OR(OR(ISNUMBER(MATCH(C63,'July 27'!$E$2:$E$300,0)),ISNUMBER(MATCH(C63,'July 27'!$F$2:$F$300,0))),AND(ISNUMBER(MATCH(D63,'July 27'!$H$2:$H$300,0)),(ISNUMBER(MATCH(E63,'July 27'!$G$2:$G$300,0))))),"Found","Not Found")</f>
        <v>Not Found</v>
      </c>
      <c r="I63" s="33" t="str">
        <f>IF(OR(OR(ISNUMBER(MATCH(C63,'July 28'!$E$2:$E$300,0)),ISNUMBER(MATCH(C63,'July 28'!$F$2:$F$300,0))),AND(ISNUMBER(MATCH(D63,'July 28'!$H$2:$H$300,0)),(ISNUMBER(MATCH(E63,'July 28'!$G$2:$G$300,0))))),"Found","Not Found")</f>
        <v>Not Found</v>
      </c>
      <c r="J63" s="33" t="str">
        <f>IF(OR(OR(ISNUMBER(MATCH(C63,'July 29'!$E$2:$E$300,0)),ISNUMBER(MATCH(C63,'July 29'!$F$2:$F$300,0))),AND(ISNUMBER(MATCH(D63,'July 29'!$H$2:$H$300,0)),(ISNUMBER(MATCH(E63,'July 29'!$G$2:$G$300,0))))),"Found","Not Found")</f>
        <v>Not Found</v>
      </c>
      <c r="K63" s="33" t="str">
        <f>IF(OR(OR(ISNUMBER(MATCH(C63,'July 30'!$E$2:$E$300,0)),ISNUMBER(MATCH(C63,'July 30'!$F$2:$F$300,0))),AND(ISNUMBER(MATCH(D63,'July 30'!$H$2:$H$300,0)),(ISNUMBER(MATCH(E63,'July 30'!$G$2:$G$300,0))))),"Found","Not Found")</f>
        <v>Not Found</v>
      </c>
      <c r="L63" s="33" t="str">
        <f>IF(OR(OR(ISNUMBER(MATCH(C63,'July 31'!$E$2:$E$300,0)),ISNUMBER(MATCH(C63,'July 31'!$F$2:$F$300,0))),AND(ISNUMBER(MATCH(D63,'July 31'!$H$2:$H$300,0)),(ISNUMBER(MATCH(E63,'July 31'!$G$2:$G$300,0))))),"Found","Not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1518</v>
      </c>
      <c r="C64" s="38"/>
      <c r="D64" s="38" t="s">
        <v>97</v>
      </c>
      <c r="E64" s="38" t="s">
        <v>96</v>
      </c>
      <c r="F64" s="33" t="str">
        <f>IF(OR(OR(ISNUMBER(MATCH(C64,'July 25'!$E$2:$E$300,0)),ISNUMBER(MATCH(C64,'July 25'!$F$2:$F$300,0))),AND(ISNUMBER(MATCH(D64,'July 25'!$H$2:$H$300,0)),(ISNUMBER(MATCH(E64,'July 25'!$G$2:$G$300,0))))),"Found","Not Found")</f>
        <v>Not Found</v>
      </c>
      <c r="G64" s="33" t="str">
        <f>IF(OR(OR(ISNUMBER(MATCH(C64,'July 26'!$E$2:$E$300,0)),ISNUMBER(MATCH(C64,'July 26'!$F$2:$F$300,0))),AND(ISNUMBER(MATCH(D64,'July 26'!$H$2:$H$300,0)),(ISNUMBER(MATCH(E64,'July 26'!$G$2:$G$300,0))))),"Found","Not Found")</f>
        <v>Found</v>
      </c>
      <c r="H64" s="35" t="str">
        <f>IF(OR(OR(ISNUMBER(MATCH(C64,'July 27'!$E$2:$E$300,0)),ISNUMBER(MATCH(C64,'July 27'!$F$2:$F$300,0))),AND(ISNUMBER(MATCH(D64,'July 27'!$H$2:$H$300,0)),(ISNUMBER(MATCH(E64,'July 27'!$G$2:$G$300,0))))),"Found","Not Found")</f>
        <v>Not Found</v>
      </c>
      <c r="I64" s="33" t="str">
        <f>IF(OR(OR(ISNUMBER(MATCH(C64,'July 28'!$E$2:$E$300,0)),ISNUMBER(MATCH(C64,'July 28'!$F$2:$F$300,0))),AND(ISNUMBER(MATCH(D64,'July 28'!$H$2:$H$300,0)),(ISNUMBER(MATCH(E64,'July 28'!$G$2:$G$300,0))))),"Found","Not Found")</f>
        <v>Not Found</v>
      </c>
      <c r="J64" s="33" t="str">
        <f>IF(OR(OR(ISNUMBER(MATCH(C64,'July 29'!$E$2:$E$300,0)),ISNUMBER(MATCH(C64,'July 29'!$F$2:$F$300,0))),AND(ISNUMBER(MATCH(D64,'July 29'!$H$2:$H$300,0)),(ISNUMBER(MATCH(E64,'July 29'!$G$2:$G$300,0))))),"Found","Not Found")</f>
        <v>Found</v>
      </c>
      <c r="K64" s="33" t="str">
        <f>IF(OR(OR(ISNUMBER(MATCH(C64,'July 30'!$E$2:$E$300,0)),ISNUMBER(MATCH(C64,'July 30'!$F$2:$F$300,0))),AND(ISNUMBER(MATCH(D64,'July 30'!$H$2:$H$300,0)),(ISNUMBER(MATCH(E64,'July 30'!$G$2:$G$300,0))))),"Found","Not Found")</f>
        <v>Not Found</v>
      </c>
      <c r="L64" s="33" t="str">
        <f>IF(OR(OR(ISNUMBER(MATCH(C64,'July 31'!$E$2:$E$300,0)),ISNUMBER(MATCH(C64,'July 31'!$F$2:$F$300,0))),AND(ISNUMBER(MATCH(D64,'July 31'!$H$2:$H$300,0)),(ISNUMBER(MATCH(E64,'July 31'!$G$2:$G$300,0))))),"Found","Not Found")</f>
        <v>Not Found</v>
      </c>
      <c r="M64" s="36">
        <f t="shared" si="0"/>
        <v>2</v>
      </c>
      <c r="N64" s="38"/>
      <c r="O64" s="30" t="str">
        <f t="shared" si="1"/>
        <v>No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1519</v>
      </c>
      <c r="C65" s="38"/>
      <c r="D65" s="38" t="s">
        <v>1520</v>
      </c>
      <c r="E65" s="38" t="s">
        <v>1521</v>
      </c>
      <c r="F65" s="33" t="str">
        <f>IF(OR(OR(ISNUMBER(MATCH(C65,'July 25'!$E$2:$E$300,0)),ISNUMBER(MATCH(C65,'July 25'!$F$2:$F$300,0))),AND(ISNUMBER(MATCH(D65,'July 25'!$H$2:$H$300,0)),(ISNUMBER(MATCH(E65,'July 25'!$G$2:$G$300,0))))),"Found","Not Found")</f>
        <v>Not Found</v>
      </c>
      <c r="G65" s="33" t="str">
        <f>IF(OR(OR(ISNUMBER(MATCH(C65,'July 26'!$E$2:$E$300,0)),ISNUMBER(MATCH(C65,'July 26'!$F$2:$F$300,0))),AND(ISNUMBER(MATCH(D65,'July 26'!$H$2:$H$300,0)),(ISNUMBER(MATCH(E65,'July 26'!$G$2:$G$300,0))))),"Found","Not Found")</f>
        <v>Not Found</v>
      </c>
      <c r="H65" s="35" t="str">
        <f>IF(OR(OR(ISNUMBER(MATCH(C65,'July 27'!$E$2:$E$300,0)),ISNUMBER(MATCH(C65,'July 27'!$F$2:$F$300,0))),AND(ISNUMBER(MATCH(D65,'July 27'!$H$2:$H$300,0)),(ISNUMBER(MATCH(E65,'July 27'!$G$2:$G$300,0))))),"Found","Not Found")</f>
        <v>Not Found</v>
      </c>
      <c r="I65" s="33" t="str">
        <f>IF(OR(OR(ISNUMBER(MATCH(C65,'July 28'!$E$2:$E$300,0)),ISNUMBER(MATCH(C65,'July 28'!$F$2:$F$300,0))),AND(ISNUMBER(MATCH(D65,'July 28'!$H$2:$H$300,0)),(ISNUMBER(MATCH(E65,'July 28'!$G$2:$G$300,0))))),"Found","Not Found")</f>
        <v>Not Found</v>
      </c>
      <c r="J65" s="33" t="str">
        <f>IF(OR(OR(ISNUMBER(MATCH(C65,'July 29'!$E$2:$E$300,0)),ISNUMBER(MATCH(C65,'July 29'!$F$2:$F$300,0))),AND(ISNUMBER(MATCH(D65,'July 29'!$H$2:$H$300,0)),(ISNUMBER(MATCH(E65,'July 29'!$G$2:$G$300,0))))),"Found","Not Found")</f>
        <v>Not Found</v>
      </c>
      <c r="K65" s="33" t="str">
        <f>IF(OR(OR(ISNUMBER(MATCH(C65,'July 30'!$E$2:$E$300,0)),ISNUMBER(MATCH(C65,'July 30'!$F$2:$F$300,0))),AND(ISNUMBER(MATCH(D65,'July 30'!$H$2:$H$300,0)),(ISNUMBER(MATCH(E65,'July 30'!$G$2:$G$300,0))))),"Found","Not Found")</f>
        <v>Not Found</v>
      </c>
      <c r="L65" s="33" t="str">
        <f>IF(OR(OR(ISNUMBER(MATCH(C65,'July 31'!$E$2:$E$300,0)),ISNUMBER(MATCH(C65,'July 31'!$F$2:$F$300,0))),AND(ISNUMBER(MATCH(D65,'July 31'!$H$2:$H$300,0)),(ISNUMBER(MATCH(E65,'July 31'!$G$2:$G$300,0))))),"Found","Not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1522</v>
      </c>
      <c r="C66" s="38"/>
      <c r="D66" s="38" t="s">
        <v>1523</v>
      </c>
      <c r="E66" s="38" t="s">
        <v>1524</v>
      </c>
      <c r="F66" s="33" t="str">
        <f>IF(OR(OR(ISNUMBER(MATCH(C66,'July 25'!$E$2:$E$300,0)),ISNUMBER(MATCH(C66,'July 25'!$F$2:$F$300,0))),AND(ISNUMBER(MATCH(D66,'July 25'!$H$2:$H$300,0)),(ISNUMBER(MATCH(E66,'July 25'!$G$2:$G$300,0))))),"Found","Not Found")</f>
        <v>Not Found</v>
      </c>
      <c r="G66" s="33" t="str">
        <f>IF(OR(OR(ISNUMBER(MATCH(C66,'July 26'!$E$2:$E$300,0)),ISNUMBER(MATCH(C66,'July 26'!$F$2:$F$300,0))),AND(ISNUMBER(MATCH(D66,'July 26'!$H$2:$H$300,0)),(ISNUMBER(MATCH(E66,'July 26'!$G$2:$G$300,0))))),"Found","Not Found")</f>
        <v>Not Found</v>
      </c>
      <c r="H66" s="35" t="str">
        <f>IF(OR(OR(ISNUMBER(MATCH(C66,'July 27'!$E$2:$E$300,0)),ISNUMBER(MATCH(C66,'July 27'!$F$2:$F$300,0))),AND(ISNUMBER(MATCH(D66,'July 27'!$H$2:$H$300,0)),(ISNUMBER(MATCH(E66,'July 27'!$G$2:$G$300,0))))),"Found","Not Found")</f>
        <v>Not Found</v>
      </c>
      <c r="I66" s="33" t="str">
        <f>IF(OR(OR(ISNUMBER(MATCH(C66,'July 28'!$E$2:$E$300,0)),ISNUMBER(MATCH(C66,'July 28'!$F$2:$F$300,0))),AND(ISNUMBER(MATCH(D66,'July 28'!$H$2:$H$300,0)),(ISNUMBER(MATCH(E66,'July 28'!$G$2:$G$300,0))))),"Found","Not Found")</f>
        <v>Not Found</v>
      </c>
      <c r="J66" s="33" t="str">
        <f>IF(OR(OR(ISNUMBER(MATCH(C66,'July 29'!$E$2:$E$300,0)),ISNUMBER(MATCH(C66,'July 29'!$F$2:$F$300,0))),AND(ISNUMBER(MATCH(D66,'July 29'!$H$2:$H$300,0)),(ISNUMBER(MATCH(E66,'July 29'!$G$2:$G$300,0))))),"Found","Not Found")</f>
        <v>Not Found</v>
      </c>
      <c r="K66" s="33" t="str">
        <f>IF(OR(OR(ISNUMBER(MATCH(C66,'July 30'!$E$2:$E$300,0)),ISNUMBER(MATCH(C66,'July 30'!$F$2:$F$300,0))),AND(ISNUMBER(MATCH(D66,'July 30'!$H$2:$H$300,0)),(ISNUMBER(MATCH(E66,'July 30'!$G$2:$G$300,0))))),"Found","Not Found")</f>
        <v>Not Found</v>
      </c>
      <c r="L66" s="33" t="str">
        <f>IF(OR(OR(ISNUMBER(MATCH(C66,'July 31'!$E$2:$E$300,0)),ISNUMBER(MATCH(C66,'July 31'!$F$2:$F$300,0))),AND(ISNUMBER(MATCH(D66,'July 31'!$H$2:$H$300,0)),(ISNUMBER(MATCH(E66,'July 31'!$G$2:$G$300,0))))),"Found","Not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20</v>
      </c>
      <c r="G68" s="36">
        <f t="shared" ref="G68:L68" si="3">COUNTIF(G2:G66,"Found")</f>
        <v>22</v>
      </c>
      <c r="H68" s="36">
        <f t="shared" si="3"/>
        <v>17</v>
      </c>
      <c r="I68" s="36">
        <f t="shared" si="3"/>
        <v>20</v>
      </c>
      <c r="J68" s="36">
        <f t="shared" si="3"/>
        <v>25</v>
      </c>
      <c r="K68" s="36">
        <f t="shared" si="3"/>
        <v>15</v>
      </c>
      <c r="L68" s="36">
        <f t="shared" si="3"/>
        <v>0</v>
      </c>
      <c r="N68" s="38"/>
      <c r="O68" s="30">
        <f>COUNTIF(O2:O66, "Yes")</f>
        <v>39</v>
      </c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53" xr:uid="{5FBDDC75-0455-4AEC-A326-45037B17C16D}"/>
  <conditionalFormatting sqref="F2:L66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7:M1048576 O1:O66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131D-8D6B-4CE6-BA30-FFA5BDD18CD0}">
  <sheetPr filterMode="1"/>
  <dimension ref="A1:T1000"/>
  <sheetViews>
    <sheetView topLeftCell="D29" zoomScale="115" zoomScaleNormal="115" workbookViewId="0">
      <selection activeCell="J65" sqref="J65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1405</v>
      </c>
      <c r="C1" s="27" t="s">
        <v>1406</v>
      </c>
      <c r="D1" s="28" t="s">
        <v>6</v>
      </c>
      <c r="E1" s="28" t="s">
        <v>5</v>
      </c>
      <c r="F1" s="29">
        <v>44767</v>
      </c>
      <c r="G1" s="29">
        <v>44768</v>
      </c>
      <c r="H1" s="29">
        <v>44769</v>
      </c>
      <c r="I1" s="29">
        <v>44770</v>
      </c>
      <c r="J1" s="29">
        <v>44771</v>
      </c>
      <c r="K1" s="29">
        <v>44772</v>
      </c>
      <c r="L1" s="29">
        <v>44773</v>
      </c>
      <c r="N1" s="28" t="s">
        <v>1407</v>
      </c>
      <c r="O1" s="31" t="s">
        <v>1408</v>
      </c>
    </row>
    <row r="2" spans="2:15" ht="15" hidden="1" customHeight="1">
      <c r="B2" s="33" t="s">
        <v>1367</v>
      </c>
      <c r="C2" s="27">
        <v>247</v>
      </c>
      <c r="D2" s="34" t="s">
        <v>1368</v>
      </c>
      <c r="E2" s="26" t="s">
        <v>1369</v>
      </c>
      <c r="F2" s="33" t="str">
        <f>IF(OR(OR(ISNUMBER(MATCH(C2,'July 25'!$E$2:$E$300,0)),ISNUMBER(MATCH(C2,'July 25'!$F$2:$F$300,0))),AND(ISNUMBER(MATCH(D2,'July 25'!$H$2:$H$300,0)),(ISNUMBER(MATCH(E2,'July 25'!$G$2:$G$300,0))))),"Found","Not Found")</f>
        <v>Found</v>
      </c>
      <c r="G2" s="33" t="str">
        <f>IF(OR(OR(ISNUMBER(MATCH(C2,'July 26'!$E$2:$E$300,0)),ISNUMBER(MATCH(C2,'July 26'!$F$2:$F$300,0))),AND(ISNUMBER(MATCH(D2,'July 26'!$H$2:$H$300,0)),(ISNUMBER(MATCH(E2,'July 26'!$G$2:$G$300,0))))),"Found","Not Found")</f>
        <v>Found</v>
      </c>
      <c r="H2" s="35" t="str">
        <f>IF(OR(OR(ISNUMBER(MATCH(C2,'July 27'!$E$2:$E$300,0)),ISNUMBER(MATCH(C2,'July 27'!$F$2:$F$300,0))),AND(ISNUMBER(MATCH(D2,'July 27'!$H$2:$H$300,0)),(ISNUMBER(MATCH(E2,'July 27'!$G$2:$G$300,0))))),"Found","Not Found")</f>
        <v>Found</v>
      </c>
      <c r="I2" s="33" t="str">
        <f>IF(OR(OR(ISNUMBER(MATCH(C2,'July 28'!$E$2:$E$300,0)),ISNUMBER(MATCH(C2,'July 28'!$F$2:$F$300,0))),AND(ISNUMBER(MATCH(D2,'July 28'!$H$2:$H$300,0)),(ISNUMBER(MATCH(E2,'July 28'!$G$2:$G$300,0))))),"Found","Not Found")</f>
        <v>Not Found</v>
      </c>
      <c r="J2" s="33" t="str">
        <f>IF(OR(OR(ISNUMBER(MATCH(C2,'July 29'!$E$2:$E$300,0)),ISNUMBER(MATCH(C2,'July 29'!$F$2:$F$300,0))),AND(ISNUMBER(MATCH(D2,'July 29'!$H$2:$H$300,0)),(ISNUMBER(MATCH(E2,'July 29'!$G$2:$G$300,0))))),"Found","Not Found")</f>
        <v>Found</v>
      </c>
      <c r="K2" s="33" t="str">
        <f>IF(OR(OR(ISNUMBER(MATCH(C2,'July 30'!$E$2:$E$300,0)),ISNUMBER(MATCH(C2,'July 30'!$F$2:$F$300,0))),AND(ISNUMBER(MATCH(D2,'July 30'!$H$2:$H$300,0)),(ISNUMBER(MATCH(E2,'July 30'!$G$2:$G$300,0))))),"Found","Not Found")</f>
        <v>Not Found</v>
      </c>
      <c r="L2" s="33" t="str">
        <f>IF(OR(OR(ISNUMBER(MATCH(C2,'July 31'!$E$2:$E$300,0)),ISNUMBER(MATCH(C2,'July 31'!$F$2:$F$300,0))),AND(ISNUMBER(MATCH(D2,'July 31'!$H$2:$H$300,0)),(ISNUMBER(MATCH(E2,'July 31'!$G$2:$G$300,0))))),"Found","Not Found")</f>
        <v>Not Found</v>
      </c>
      <c r="M2" s="36">
        <f t="shared" ref="M2:M65" si="0">COUNTIF(F2:L2, "Found")</f>
        <v>4</v>
      </c>
      <c r="N2" s="34" t="s">
        <v>1409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400</v>
      </c>
      <c r="C3" s="27">
        <f>VLOOKUP(B3,'PKII Employee Details'!$A$2:$F$600,3,FALSE)</f>
        <v>269</v>
      </c>
      <c r="D3" s="34" t="s">
        <v>141</v>
      </c>
      <c r="E3" s="26" t="s">
        <v>140</v>
      </c>
      <c r="F3" s="33" t="str">
        <f>IF(OR(OR(ISNUMBER(MATCH(C3,'July 25'!$E$2:$E$300,0)),ISNUMBER(MATCH(C3,'July 25'!$F$2:$F$300,0))),AND(ISNUMBER(MATCH(D3,'July 25'!$H$2:$H$300,0)),(ISNUMBER(MATCH(E3,'July 25'!$G$2:$G$300,0))))),"Found","Not Found")</f>
        <v>Not Found</v>
      </c>
      <c r="G3" s="33" t="str">
        <f>IF(OR(OR(ISNUMBER(MATCH(C3,'July 26'!$E$2:$E$300,0)),ISNUMBER(MATCH(C3,'July 26'!$F$2:$F$300,0))),AND(ISNUMBER(MATCH(D3,'July 26'!$H$2:$H$300,0)),(ISNUMBER(MATCH(E3,'July 26'!$G$2:$G$300,0))))),"Found","Not Found")</f>
        <v>Not Found</v>
      </c>
      <c r="H3" s="35" t="str">
        <f>IF(OR(OR(ISNUMBER(MATCH(C3,'July 27'!$E$2:$E$300,0)),ISNUMBER(MATCH(C3,'July 27'!$F$2:$F$300,0))),AND(ISNUMBER(MATCH(D3,'July 27'!$H$2:$H$300,0)),(ISNUMBER(MATCH(E3,'July 27'!$G$2:$G$300,0))))),"Found","Not Found")</f>
        <v>Not Found</v>
      </c>
      <c r="I3" s="33" t="str">
        <f>IF(OR(OR(ISNUMBER(MATCH(C3,'July 28'!$E$2:$E$300,0)),ISNUMBER(MATCH(C3,'July 28'!$F$2:$F$300,0))),AND(ISNUMBER(MATCH(D3,'July 28'!$H$2:$H$300,0)),(ISNUMBER(MATCH(E3,'July 28'!$G$2:$G$300,0))))),"Found","Not Found")</f>
        <v>Not Found</v>
      </c>
      <c r="J3" s="33" t="str">
        <f>IF(OR(OR(ISNUMBER(MATCH(C3,'July 29'!$E$2:$E$300,0)),ISNUMBER(MATCH(C3,'July 29'!$F$2:$F$300,0))),AND(ISNUMBER(MATCH(D3,'July 29'!$H$2:$H$300,0)),(ISNUMBER(MATCH(E3,'July 29'!$G$2:$G$300,0))))),"Found","Not Found")</f>
        <v>Found</v>
      </c>
      <c r="K3" s="33" t="str">
        <f>IF(OR(OR(ISNUMBER(MATCH(C3,'July 30'!$E$2:$E$300,0)),ISNUMBER(MATCH(C3,'July 30'!$F$2:$F$300,0))),AND(ISNUMBER(MATCH(D3,'July 30'!$H$2:$H$300,0)),(ISNUMBER(MATCH(E3,'July 30'!$G$2:$G$300,0))))),"Found","Not Found")</f>
        <v>Not Found</v>
      </c>
      <c r="L3" s="33" t="str">
        <f>IF(OR(OR(ISNUMBER(MATCH(C3,'July 31'!$E$2:$E$300,0)),ISNUMBER(MATCH(C3,'July 31'!$F$2:$F$300,0))),AND(ISNUMBER(MATCH(D3,'July 31'!$H$2:$H$300,0)),(ISNUMBER(MATCH(E3,'July 31'!$G$2:$G$300,0))))),"Found","Not Found")</f>
        <v>Not Found</v>
      </c>
      <c r="M3" s="36">
        <f t="shared" si="0"/>
        <v>1</v>
      </c>
      <c r="N3" s="34" t="s">
        <v>1409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1334</v>
      </c>
      <c r="C4" s="27">
        <f>VLOOKUP(B4,'PKII Employee Details'!$A$2:$F$600,3,FALSE)</f>
        <v>554</v>
      </c>
      <c r="D4" s="34" t="s">
        <v>1254</v>
      </c>
      <c r="E4" s="34" t="s">
        <v>1335</v>
      </c>
      <c r="F4" s="33" t="str">
        <f>IF(OR(OR(ISNUMBER(MATCH(C4,'July 25'!$E$2:$E$300,0)),ISNUMBER(MATCH(C4,'July 25'!$F$2:$F$300,0))),AND(ISNUMBER(MATCH(D4,'July 25'!$H$2:$H$300,0)),(ISNUMBER(MATCH(E4,'July 25'!$G$2:$G$300,0))))),"Found","Not Found")</f>
        <v>Not Found</v>
      </c>
      <c r="G4" s="33" t="str">
        <f>IF(OR(OR(ISNUMBER(MATCH(C4,'July 26'!$E$2:$E$300,0)),ISNUMBER(MATCH(C4,'July 26'!$F$2:$F$300,0))),AND(ISNUMBER(MATCH(D4,'July 26'!$H$2:$H$300,0)),(ISNUMBER(MATCH(E4,'July 26'!$G$2:$G$300,0))))),"Found","Not Found")</f>
        <v>Not Found</v>
      </c>
      <c r="H4" s="35" t="str">
        <f>IF(OR(OR(ISNUMBER(MATCH(C4,'July 27'!$E$2:$E$300,0)),ISNUMBER(MATCH(C4,'July 27'!$F$2:$F$300,0))),AND(ISNUMBER(MATCH(D4,'July 27'!$H$2:$H$300,0)),(ISNUMBER(MATCH(E4,'July 27'!$G$2:$G$300,0))))),"Found","Not Found")</f>
        <v>Not Found</v>
      </c>
      <c r="I4" s="33" t="str">
        <f>IF(OR(OR(ISNUMBER(MATCH(C4,'July 28'!$E$2:$E$300,0)),ISNUMBER(MATCH(C4,'July 28'!$F$2:$F$300,0))),AND(ISNUMBER(MATCH(D4,'July 28'!$H$2:$H$300,0)),(ISNUMBER(MATCH(E4,'July 28'!$G$2:$G$300,0))))),"Found","Not Found")</f>
        <v>Not Found</v>
      </c>
      <c r="J4" s="33" t="str">
        <f>IF(OR(OR(ISNUMBER(MATCH(C4,'July 29'!$E$2:$E$300,0)),ISNUMBER(MATCH(C4,'July 29'!$F$2:$F$300,0))),AND(ISNUMBER(MATCH(D4,'July 29'!$H$2:$H$300,0)),(ISNUMBER(MATCH(E4,'July 29'!$G$2:$G$300,0))))),"Found","Not Found")</f>
        <v>Not Found</v>
      </c>
      <c r="K4" s="33" t="str">
        <f>IF(OR(OR(ISNUMBER(MATCH(C4,'July 30'!$E$2:$E$300,0)),ISNUMBER(MATCH(C4,'July 30'!$F$2:$F$300,0))),AND(ISNUMBER(MATCH(D4,'July 30'!$H$2:$H$300,0)),(ISNUMBER(MATCH(E4,'July 30'!$G$2:$G$300,0))))),"Found","Not Found")</f>
        <v>Not Found</v>
      </c>
      <c r="L4" s="33" t="str">
        <f>IF(OR(OR(ISNUMBER(MATCH(C4,'July 31'!$E$2:$E$300,0)),ISNUMBER(MATCH(C4,'July 31'!$F$2:$F$300,0))),AND(ISNUMBER(MATCH(D4,'July 31'!$H$2:$H$300,0)),(ISNUMBER(MATCH(E4,'July 31'!$G$2:$G$300,0))))),"Found","Not Found")</f>
        <v>Not Found</v>
      </c>
      <c r="M4" s="36">
        <f t="shared" si="0"/>
        <v>0</v>
      </c>
      <c r="N4" s="34" t="s">
        <v>1409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741</v>
      </c>
      <c r="C5" s="27">
        <v>571</v>
      </c>
      <c r="D5" s="34" t="s">
        <v>738</v>
      </c>
      <c r="E5" s="34" t="s">
        <v>1410</v>
      </c>
      <c r="F5" s="33" t="str">
        <f>IF(OR(OR(ISNUMBER(MATCH(C5,'July 25'!$E$2:$E$300,0)),ISNUMBER(MATCH(C5,'July 25'!$F$2:$F$300,0))),AND(ISNUMBER(MATCH(D5,'July 25'!$H$2:$H$300,0)),(ISNUMBER(MATCH(E5,'July 25'!$G$2:$G$300,0))))),"Found","Not Found")</f>
        <v>Found</v>
      </c>
      <c r="G5" s="33" t="str">
        <f>IF(OR(OR(ISNUMBER(MATCH(C5,'July 26'!$E$2:$E$300,0)),ISNUMBER(MATCH(C5,'July 26'!$F$2:$F$300,0))),AND(ISNUMBER(MATCH(D5,'July 26'!$H$2:$H$300,0)),(ISNUMBER(MATCH(E5,'July 26'!$G$2:$G$300,0))))),"Found","Not Found")</f>
        <v>Not Found</v>
      </c>
      <c r="H5" s="35" t="str">
        <f>IF(OR(OR(ISNUMBER(MATCH(C5,'July 27'!$E$2:$E$300,0)),ISNUMBER(MATCH(C5,'July 27'!$F$2:$F$300,0))),AND(ISNUMBER(MATCH(D5,'July 27'!$H$2:$H$300,0)),(ISNUMBER(MATCH(E5,'July 27'!$G$2:$G$300,0))))),"Found","Not Found")</f>
        <v>Not Found</v>
      </c>
      <c r="I5" s="33" t="str">
        <f>IF(OR(OR(ISNUMBER(MATCH(C5,'July 28'!$E$2:$E$300,0)),ISNUMBER(MATCH(C5,'July 28'!$F$2:$F$300,0))),AND(ISNUMBER(MATCH(D5,'July 28'!$H$2:$H$300,0)),(ISNUMBER(MATCH(E5,'July 28'!$G$2:$G$300,0))))),"Found","Not Found")</f>
        <v>Not Found</v>
      </c>
      <c r="J5" s="33" t="str">
        <f>IF(OR(OR(ISNUMBER(MATCH(C5,'July 29'!$E$2:$E$300,0)),ISNUMBER(MATCH(C5,'July 29'!$F$2:$F$300,0))),AND(ISNUMBER(MATCH(D5,'July 29'!$H$2:$H$300,0)),(ISNUMBER(MATCH(E5,'July 29'!$G$2:$G$300,0))))),"Found","Not Found")</f>
        <v>Not Found</v>
      </c>
      <c r="K5" s="33" t="str">
        <f>IF(OR(OR(ISNUMBER(MATCH(C5,'July 30'!$E$2:$E$300,0)),ISNUMBER(MATCH(C5,'July 30'!$F$2:$F$300,0))),AND(ISNUMBER(MATCH(D5,'July 30'!$H$2:$H$300,0)),(ISNUMBER(MATCH(E5,'July 30'!$G$2:$G$300,0))))),"Found","Not Found")</f>
        <v>Not Found</v>
      </c>
      <c r="L5" s="33" t="str">
        <f>IF(OR(OR(ISNUMBER(MATCH(C5,'July 31'!$E$2:$E$300,0)),ISNUMBER(MATCH(C5,'July 31'!$F$2:$F$300,0))),AND(ISNUMBER(MATCH(D5,'July 31'!$H$2:$H$300,0)),(ISNUMBER(MATCH(E5,'July 31'!$G$2:$G$300,0))))),"Found","Not Found")</f>
        <v>Not Found</v>
      </c>
      <c r="M5" s="36">
        <f t="shared" si="0"/>
        <v>1</v>
      </c>
      <c r="N5" s="34" t="s">
        <v>1409</v>
      </c>
      <c r="O5" s="30" t="str">
        <f t="shared" si="1"/>
        <v>Yes</v>
      </c>
    </row>
    <row r="6" spans="2:15" ht="15" hidden="1" customHeight="1">
      <c r="B6" s="33" t="s">
        <v>946</v>
      </c>
      <c r="C6" s="27">
        <f>VLOOKUP(B6,'PKII Employee Details'!$A$2:$F$600,3,FALSE)</f>
        <v>505</v>
      </c>
      <c r="D6" s="34" t="s">
        <v>947</v>
      </c>
      <c r="E6" s="34" t="s">
        <v>948</v>
      </c>
      <c r="F6" s="33" t="str">
        <f>IF(OR(OR(ISNUMBER(MATCH(C6,'July 25'!$E$2:$E$300,0)),ISNUMBER(MATCH(C6,'July 25'!$F$2:$F$300,0))),AND(ISNUMBER(MATCH(D6,'July 25'!$H$2:$H$300,0)),(ISNUMBER(MATCH(E6,'July 25'!$G$2:$G$300,0))))),"Found","Not Found")</f>
        <v>Not Found</v>
      </c>
      <c r="G6" s="33" t="str">
        <f>IF(OR(OR(ISNUMBER(MATCH(C6,'July 26'!$E$2:$E$300,0)),ISNUMBER(MATCH(C6,'July 26'!$F$2:$F$300,0))),AND(ISNUMBER(MATCH(D6,'July 26'!$H$2:$H$300,0)),(ISNUMBER(MATCH(E6,'July 26'!$G$2:$G$300,0))))),"Found","Not Found")</f>
        <v>Found</v>
      </c>
      <c r="H6" s="35" t="str">
        <f>IF(OR(OR(ISNUMBER(MATCH(C6,'July 27'!$E$2:$E$300,0)),ISNUMBER(MATCH(C6,'July 27'!$F$2:$F$300,0))),AND(ISNUMBER(MATCH(D6,'July 27'!$H$2:$H$300,0)),(ISNUMBER(MATCH(E6,'July 27'!$G$2:$G$300,0))))),"Found","Not Found")</f>
        <v>Found</v>
      </c>
      <c r="I6" s="33" t="str">
        <f>IF(OR(OR(ISNUMBER(MATCH(C6,'July 28'!$E$2:$E$300,0)),ISNUMBER(MATCH(C6,'July 28'!$F$2:$F$300,0))),AND(ISNUMBER(MATCH(D6,'July 28'!$H$2:$H$300,0)),(ISNUMBER(MATCH(E6,'July 28'!$G$2:$G$300,0))))),"Found","Not Found")</f>
        <v>Found</v>
      </c>
      <c r="J6" s="33" t="str">
        <f>IF(OR(OR(ISNUMBER(MATCH(C6,'July 29'!$E$2:$E$300,0)),ISNUMBER(MATCH(C6,'July 29'!$F$2:$F$300,0))),AND(ISNUMBER(MATCH(D6,'July 29'!$H$2:$H$300,0)),(ISNUMBER(MATCH(E6,'July 29'!$G$2:$G$300,0))))),"Found","Not Found")</f>
        <v>Found</v>
      </c>
      <c r="K6" s="33" t="str">
        <f>IF(OR(OR(ISNUMBER(MATCH(C6,'July 30'!$E$2:$E$300,0)),ISNUMBER(MATCH(C6,'July 30'!$F$2:$F$300,0))),AND(ISNUMBER(MATCH(D6,'July 30'!$H$2:$H$300,0)),(ISNUMBER(MATCH(E6,'July 30'!$G$2:$G$300,0))))),"Found","Not Found")</f>
        <v>Not Found</v>
      </c>
      <c r="L6" s="33" t="str">
        <f>IF(OR(OR(ISNUMBER(MATCH(C6,'July 31'!$E$2:$E$300,0)),ISNUMBER(MATCH(C6,'July 31'!$F$2:$F$300,0))),AND(ISNUMBER(MATCH(D6,'July 31'!$H$2:$H$300,0)),(ISNUMBER(MATCH(E6,'July 31'!$G$2:$G$300,0))))),"Found","Not Found")</f>
        <v>Not Found</v>
      </c>
      <c r="M6" s="36">
        <f t="shared" si="0"/>
        <v>4</v>
      </c>
      <c r="N6" s="34" t="s">
        <v>1409</v>
      </c>
      <c r="O6" s="30" t="str">
        <f t="shared" si="1"/>
        <v>No</v>
      </c>
    </row>
    <row r="7" spans="2:15" ht="15" hidden="1" customHeight="1">
      <c r="B7" s="37" t="s">
        <v>327</v>
      </c>
      <c r="C7" s="27" t="str">
        <f>VLOOKUP(B7,'PKII Employee Details'!$A$2:$F$600,3,FALSE)</f>
        <v>C259</v>
      </c>
      <c r="D7" s="34" t="s">
        <v>329</v>
      </c>
      <c r="E7" s="26" t="s">
        <v>330</v>
      </c>
      <c r="F7" s="33" t="str">
        <f>IF(OR(OR(ISNUMBER(MATCH(C7,'July 25'!$E$2:$E$300,0)),ISNUMBER(MATCH(C7,'July 25'!$F$2:$F$300,0))),AND(ISNUMBER(MATCH(D7,'July 25'!$H$2:$H$300,0)),(ISNUMBER(MATCH(E7,'July 25'!$G$2:$G$300,0))))),"Found","Not Found")</f>
        <v>Not Found</v>
      </c>
      <c r="G7" s="33" t="str">
        <f>IF(OR(OR(ISNUMBER(MATCH(C7,'July 26'!$E$2:$E$300,0)),ISNUMBER(MATCH(C7,'July 26'!$F$2:$F$300,0))),AND(ISNUMBER(MATCH(D7,'July 26'!$H$2:$H$300,0)),(ISNUMBER(MATCH(E7,'July 26'!$G$2:$G$300,0))))),"Found","Not Found")</f>
        <v>Found</v>
      </c>
      <c r="H7" s="35" t="str">
        <f>IF(OR(OR(ISNUMBER(MATCH(C7,'July 27'!$E$2:$E$300,0)),ISNUMBER(MATCH(C7,'July 27'!$F$2:$F$300,0))),AND(ISNUMBER(MATCH(D7,'July 27'!$H$2:$H$300,0)),(ISNUMBER(MATCH(E7,'July 27'!$G$2:$G$300,0))))),"Found","Not Found")</f>
        <v>Found</v>
      </c>
      <c r="I7" s="33" t="str">
        <f>IF(OR(OR(ISNUMBER(MATCH(C7,'July 28'!$E$2:$E$300,0)),ISNUMBER(MATCH(C7,'July 28'!$F$2:$F$300,0))),AND(ISNUMBER(MATCH(D7,'July 28'!$H$2:$H$300,0)),(ISNUMBER(MATCH(E7,'July 28'!$G$2:$G$300,0))))),"Found","Not Found")</f>
        <v>Found</v>
      </c>
      <c r="J7" s="33" t="str">
        <f>IF(OR(OR(ISNUMBER(MATCH(C7,'July 29'!$E$2:$E$300,0)),ISNUMBER(MATCH(C7,'July 29'!$F$2:$F$300,0))),AND(ISNUMBER(MATCH(D7,'July 29'!$H$2:$H$300,0)),(ISNUMBER(MATCH(E7,'July 29'!$G$2:$G$300,0))))),"Found","Not Found")</f>
        <v>Found</v>
      </c>
      <c r="K7" s="33" t="str">
        <f>IF(OR(OR(ISNUMBER(MATCH(C7,'July 30'!$E$2:$E$300,0)),ISNUMBER(MATCH(C7,'July 30'!$F$2:$F$300,0))),AND(ISNUMBER(MATCH(D7,'July 30'!$H$2:$H$300,0)),(ISNUMBER(MATCH(E7,'July 30'!$G$2:$G$300,0))))),"Found","Not Found")</f>
        <v>Found</v>
      </c>
      <c r="L7" s="33" t="str">
        <f>IF(OR(OR(ISNUMBER(MATCH(C7,'July 31'!$E$2:$E$300,0)),ISNUMBER(MATCH(C7,'July 31'!$F$2:$F$300,0))),AND(ISNUMBER(MATCH(D7,'July 31'!$H$2:$H$300,0)),(ISNUMBER(MATCH(E7,'July 31'!$G$2:$G$300,0))))),"Found","Not Found")</f>
        <v>Not Found</v>
      </c>
      <c r="M7" s="36">
        <f t="shared" si="0"/>
        <v>5</v>
      </c>
      <c r="N7" s="34" t="s">
        <v>1409</v>
      </c>
      <c r="O7" s="30" t="str">
        <f t="shared" si="1"/>
        <v>No</v>
      </c>
    </row>
    <row r="8" spans="2:15" ht="15" hidden="1" customHeight="1">
      <c r="B8" s="37" t="s">
        <v>1256</v>
      </c>
      <c r="C8" s="27">
        <v>480</v>
      </c>
      <c r="D8" s="34" t="s">
        <v>1254</v>
      </c>
      <c r="E8" s="33" t="s">
        <v>1253</v>
      </c>
      <c r="F8" s="33" t="str">
        <f>IF(OR(OR(ISNUMBER(MATCH(C8,'July 25'!$E$2:$E$300,0)),ISNUMBER(MATCH(C8,'July 25'!$F$2:$F$300,0))),AND(ISNUMBER(MATCH(D8,'July 25'!$H$2:$H$300,0)),(ISNUMBER(MATCH(E8,'July 25'!$G$2:$G$300,0))))),"Found","Not Found")</f>
        <v>Found</v>
      </c>
      <c r="G8" s="33" t="str">
        <f>IF(OR(OR(ISNUMBER(MATCH(C8,'July 26'!$E$2:$E$300,0)),ISNUMBER(MATCH(C8,'July 26'!$F$2:$F$300,0))),AND(ISNUMBER(MATCH(D8,'July 26'!$H$2:$H$300,0)),(ISNUMBER(MATCH(E8,'July 26'!$G$2:$G$300,0))))),"Found","Not Found")</f>
        <v>Found</v>
      </c>
      <c r="H8" s="35" t="str">
        <f>IF(OR(OR(ISNUMBER(MATCH(C8,'July 27'!$E$2:$E$300,0)),ISNUMBER(MATCH(C8,'July 27'!$F$2:$F$300,0))),AND(ISNUMBER(MATCH(D8,'July 27'!$H$2:$H$300,0)),(ISNUMBER(MATCH(E8,'July 27'!$G$2:$G$300,0))))),"Found","Not Found")</f>
        <v>Found</v>
      </c>
      <c r="I8" s="33" t="str">
        <f>IF(OR(OR(ISNUMBER(MATCH(C8,'July 28'!$E$2:$E$300,0)),ISNUMBER(MATCH(C8,'July 28'!$F$2:$F$300,0))),AND(ISNUMBER(MATCH(D8,'July 28'!$H$2:$H$300,0)),(ISNUMBER(MATCH(E8,'July 28'!$G$2:$G$300,0))))),"Found","Not Found")</f>
        <v>Found</v>
      </c>
      <c r="J8" s="33" t="str">
        <f>IF(OR(OR(ISNUMBER(MATCH(C8,'July 29'!$E$2:$E$300,0)),ISNUMBER(MATCH(C8,'July 29'!$F$2:$F$300,0))),AND(ISNUMBER(MATCH(D8,'July 29'!$H$2:$H$300,0)),(ISNUMBER(MATCH(E8,'July 29'!$G$2:$G$300,0))))),"Found","Not Found")</f>
        <v>Not Found</v>
      </c>
      <c r="K8" s="33" t="str">
        <f>IF(OR(OR(ISNUMBER(MATCH(C8,'July 30'!$E$2:$E$300,0)),ISNUMBER(MATCH(C8,'July 30'!$F$2:$F$300,0))),AND(ISNUMBER(MATCH(D8,'July 30'!$H$2:$H$300,0)),(ISNUMBER(MATCH(E8,'July 30'!$G$2:$G$300,0))))),"Found","Not Found")</f>
        <v>Found</v>
      </c>
      <c r="L8" s="33" t="str">
        <f>IF(OR(OR(ISNUMBER(MATCH(C8,'July 31'!$E$2:$E$300,0)),ISNUMBER(MATCH(C8,'July 31'!$F$2:$F$300,0))),AND(ISNUMBER(MATCH(D8,'July 31'!$H$2:$H$300,0)),(ISNUMBER(MATCH(E8,'July 31'!$G$2:$G$300,0))))),"Found","Not Found")</f>
        <v>Not Found</v>
      </c>
      <c r="M8" s="36">
        <f t="shared" si="0"/>
        <v>5</v>
      </c>
      <c r="N8" s="34" t="s">
        <v>1409</v>
      </c>
      <c r="O8" s="30" t="str">
        <f t="shared" si="1"/>
        <v>No</v>
      </c>
    </row>
    <row r="9" spans="2:15" ht="15" customHeight="1">
      <c r="B9" s="33" t="s">
        <v>1056</v>
      </c>
      <c r="C9" s="27" t="str">
        <f>VLOOKUP(B9,'PKII Employee Details'!$A$2:$F$600,3,FALSE)</f>
        <v>C767</v>
      </c>
      <c r="D9" s="34" t="s">
        <v>1058</v>
      </c>
      <c r="E9" s="26" t="s">
        <v>1059</v>
      </c>
      <c r="F9" s="33" t="str">
        <f>IF(OR(OR(ISNUMBER(MATCH(C9,'July 25'!$E$2:$E$300,0)),ISNUMBER(MATCH(C9,'July 25'!$F$2:$F$300,0))),AND(ISNUMBER(MATCH(D9,'July 25'!$H$2:$H$300,0)),(ISNUMBER(MATCH(E9,'July 25'!$G$2:$G$300,0))))),"Found","Not Found")</f>
        <v>Not Found</v>
      </c>
      <c r="G9" s="33" t="str">
        <f>IF(OR(OR(ISNUMBER(MATCH(C9,'July 26'!$E$2:$E$300,0)),ISNUMBER(MATCH(C9,'July 26'!$F$2:$F$300,0))),AND(ISNUMBER(MATCH(D9,'July 26'!$H$2:$H$300,0)),(ISNUMBER(MATCH(E9,'July 26'!$G$2:$G$300,0))))),"Found","Not Found")</f>
        <v>Not Found</v>
      </c>
      <c r="H9" s="35" t="str">
        <f>IF(OR(OR(ISNUMBER(MATCH(C9,'July 27'!$E$2:$E$300,0)),ISNUMBER(MATCH(C9,'July 27'!$F$2:$F$300,0))),AND(ISNUMBER(MATCH(D9,'July 27'!$H$2:$H$300,0)),(ISNUMBER(MATCH(E9,'July 27'!$G$2:$G$300,0))))),"Found","Not Found")</f>
        <v>Not Found</v>
      </c>
      <c r="I9" s="33" t="str">
        <f>IF(OR(OR(ISNUMBER(MATCH(C9,'July 28'!$E$2:$E$300,0)),ISNUMBER(MATCH(C9,'July 28'!$F$2:$F$300,0))),AND(ISNUMBER(MATCH(D9,'July 28'!$H$2:$H$300,0)),(ISNUMBER(MATCH(E9,'July 28'!$G$2:$G$300,0))))),"Found","Not Found")</f>
        <v>Not Found</v>
      </c>
      <c r="J9" s="33" t="str">
        <f>IF(OR(OR(ISNUMBER(MATCH(C9,'July 29'!$E$2:$E$300,0)),ISNUMBER(MATCH(C9,'July 29'!$F$2:$F$300,0))),AND(ISNUMBER(MATCH(D9,'July 29'!$H$2:$H$300,0)),(ISNUMBER(MATCH(E9,'July 29'!$G$2:$G$300,0))))),"Found","Not Found")</f>
        <v>Not Found</v>
      </c>
      <c r="K9" s="33" t="str">
        <f>IF(OR(OR(ISNUMBER(MATCH(C9,'July 30'!$E$2:$E$300,0)),ISNUMBER(MATCH(C9,'July 30'!$F$2:$F$300,0))),AND(ISNUMBER(MATCH(D9,'July 30'!$H$2:$H$300,0)),(ISNUMBER(MATCH(E9,'July 30'!$G$2:$G$300,0))))),"Found","Not Found")</f>
        <v>Not Found</v>
      </c>
      <c r="L9" s="33" t="str">
        <f>IF(OR(OR(ISNUMBER(MATCH(C9,'July 31'!$E$2:$E$300,0)),ISNUMBER(MATCH(C9,'July 31'!$F$2:$F$300,0))),AND(ISNUMBER(MATCH(D9,'July 31'!$H$2:$H$300,0)),(ISNUMBER(MATCH(E9,'July 31'!$G$2:$G$300,0))))),"Found","Not Found")</f>
        <v>Not Found</v>
      </c>
      <c r="M9" s="36">
        <f t="shared" si="0"/>
        <v>0</v>
      </c>
      <c r="N9" s="34" t="s">
        <v>1409</v>
      </c>
      <c r="O9" s="30" t="str">
        <f t="shared" si="1"/>
        <v>Yes</v>
      </c>
    </row>
    <row r="10" spans="2:15" ht="15" hidden="1" customHeight="1">
      <c r="B10" s="33" t="s">
        <v>700</v>
      </c>
      <c r="C10" s="27" t="str">
        <f>VLOOKUP(B10,'PKII Employee Details'!$A$2:$F$600,3,FALSE)</f>
        <v>C652</v>
      </c>
      <c r="D10" s="34" t="s">
        <v>82</v>
      </c>
      <c r="E10" s="26" t="s">
        <v>81</v>
      </c>
      <c r="F10" s="33" t="str">
        <f>IF(OR(OR(ISNUMBER(MATCH(C10,'July 25'!$E$2:$E$300,0)),ISNUMBER(MATCH(C10,'July 25'!$F$2:$F$300,0))),AND(ISNUMBER(MATCH(D10,'July 25'!$H$2:$H$300,0)),(ISNUMBER(MATCH(E10,'July 25'!$G$2:$G$300,0))))),"Found","Not Found")</f>
        <v>Found</v>
      </c>
      <c r="G10" s="33" t="str">
        <f>IF(OR(OR(ISNUMBER(MATCH(C10,'July 26'!$E$2:$E$300,0)),ISNUMBER(MATCH(C10,'July 26'!$F$2:$F$300,0))),AND(ISNUMBER(MATCH(D10,'July 26'!$H$2:$H$300,0)),(ISNUMBER(MATCH(E10,'July 26'!$G$2:$G$300,0))))),"Found","Not Found")</f>
        <v>Found</v>
      </c>
      <c r="H10" s="35" t="str">
        <f>IF(OR(OR(ISNUMBER(MATCH(C10,'July 27'!$E$2:$E$300,0)),ISNUMBER(MATCH(C10,'July 27'!$F$2:$F$300,0))),AND(ISNUMBER(MATCH(D10,'July 27'!$H$2:$H$300,0)),(ISNUMBER(MATCH(E10,'July 27'!$G$2:$G$300,0))))),"Found","Not Found")</f>
        <v>Found</v>
      </c>
      <c r="I10" s="33" t="str">
        <f>IF(OR(OR(ISNUMBER(MATCH(C10,'July 28'!$E$2:$E$300,0)),ISNUMBER(MATCH(C10,'July 28'!$F$2:$F$300,0))),AND(ISNUMBER(MATCH(D10,'July 28'!$H$2:$H$300,0)),(ISNUMBER(MATCH(E10,'July 28'!$G$2:$G$300,0))))),"Found","Not Found")</f>
        <v>Found</v>
      </c>
      <c r="J10" s="33" t="str">
        <f>IF(OR(OR(ISNUMBER(MATCH(C10,'July 29'!$E$2:$E$300,0)),ISNUMBER(MATCH(C10,'July 29'!$F$2:$F$300,0))),AND(ISNUMBER(MATCH(D10,'July 29'!$H$2:$H$300,0)),(ISNUMBER(MATCH(E10,'July 29'!$G$2:$G$300,0))))),"Found","Not Found")</f>
        <v>Found</v>
      </c>
      <c r="K10" s="33" t="str">
        <f>IF(OR(OR(ISNUMBER(MATCH(C10,'July 30'!$E$2:$E$300,0)),ISNUMBER(MATCH(C10,'July 30'!$F$2:$F$300,0))),AND(ISNUMBER(MATCH(D10,'July 30'!$H$2:$H$300,0)),(ISNUMBER(MATCH(E10,'July 30'!$G$2:$G$300,0))))),"Found","Not Found")</f>
        <v>Not Found</v>
      </c>
      <c r="L10" s="33" t="str">
        <f>IF(OR(OR(ISNUMBER(MATCH(C10,'July 31'!$E$2:$E$300,0)),ISNUMBER(MATCH(C10,'July 31'!$F$2:$F$300,0))),AND(ISNUMBER(MATCH(D10,'July 31'!$H$2:$H$300,0)),(ISNUMBER(MATCH(E10,'July 31'!$G$2:$G$300,0))))),"Found","Not Found")</f>
        <v>Not Found</v>
      </c>
      <c r="M10" s="36">
        <f t="shared" si="0"/>
        <v>5</v>
      </c>
      <c r="N10" s="34" t="s">
        <v>1409</v>
      </c>
      <c r="O10" s="30" t="str">
        <f t="shared" si="1"/>
        <v>No</v>
      </c>
    </row>
    <row r="11" spans="2:15" ht="15" hidden="1" customHeight="1">
      <c r="B11" s="33" t="s">
        <v>389</v>
      </c>
      <c r="C11" s="27" t="str">
        <f>VLOOKUP(B11,'PKII Employee Details'!$A$2:$F$600,3,FALSE)</f>
        <v>C764</v>
      </c>
      <c r="D11" s="34" t="s">
        <v>74</v>
      </c>
      <c r="E11" s="26" t="s">
        <v>73</v>
      </c>
      <c r="F11" s="33" t="str">
        <f>IF(OR(OR(ISNUMBER(MATCH(C11,'July 25'!$E$2:$E$300,0)),ISNUMBER(MATCH(C11,'July 25'!$F$2:$F$300,0))),AND(ISNUMBER(MATCH(D11,'July 25'!$H$2:$H$300,0)),(ISNUMBER(MATCH(E11,'July 25'!$G$2:$G$300,0))))),"Found","Not Found")</f>
        <v>Found</v>
      </c>
      <c r="G11" s="33" t="str">
        <f>IF(OR(OR(ISNUMBER(MATCH(C11,'July 26'!$E$2:$E$300,0)),ISNUMBER(MATCH(C11,'July 26'!$F$2:$F$300,0))),AND(ISNUMBER(MATCH(D11,'July 26'!$H$2:$H$300,0)),(ISNUMBER(MATCH(E11,'July 26'!$G$2:$G$300,0))))),"Found","Not Found")</f>
        <v>Found</v>
      </c>
      <c r="H11" s="35" t="str">
        <f>IF(OR(OR(ISNUMBER(MATCH(C11,'July 27'!$E$2:$E$300,0)),ISNUMBER(MATCH(C11,'July 27'!$F$2:$F$300,0))),AND(ISNUMBER(MATCH(D11,'July 27'!$H$2:$H$300,0)),(ISNUMBER(MATCH(E11,'July 27'!$G$2:$G$300,0))))),"Found","Not Found")</f>
        <v>Not Found</v>
      </c>
      <c r="I11" s="33" t="str">
        <f>IF(OR(OR(ISNUMBER(MATCH(C11,'July 28'!$E$2:$E$300,0)),ISNUMBER(MATCH(C11,'July 28'!$F$2:$F$300,0))),AND(ISNUMBER(MATCH(D11,'July 28'!$H$2:$H$300,0)),(ISNUMBER(MATCH(E11,'July 28'!$G$2:$G$300,0))))),"Found","Not Found")</f>
        <v>Not Found</v>
      </c>
      <c r="J11" s="33" t="str">
        <f>IF(OR(OR(ISNUMBER(MATCH(C11,'July 29'!$E$2:$E$300,0)),ISNUMBER(MATCH(C11,'July 29'!$F$2:$F$300,0))),AND(ISNUMBER(MATCH(D11,'July 29'!$H$2:$H$300,0)),(ISNUMBER(MATCH(E11,'July 29'!$G$2:$G$300,0))))),"Found","Not Found")</f>
        <v>Found</v>
      </c>
      <c r="K11" s="33" t="str">
        <f>IF(OR(OR(ISNUMBER(MATCH(C11,'July 30'!$E$2:$E$300,0)),ISNUMBER(MATCH(C11,'July 30'!$F$2:$F$300,0))),AND(ISNUMBER(MATCH(D11,'July 30'!$H$2:$H$300,0)),(ISNUMBER(MATCH(E11,'July 30'!$G$2:$G$300,0))))),"Found","Not Found")</f>
        <v>Found</v>
      </c>
      <c r="L11" s="33" t="str">
        <f>IF(OR(OR(ISNUMBER(MATCH(C11,'July 31'!$E$2:$E$300,0)),ISNUMBER(MATCH(C11,'July 31'!$F$2:$F$300,0))),AND(ISNUMBER(MATCH(D11,'July 31'!$H$2:$H$300,0)),(ISNUMBER(MATCH(E11,'July 31'!$G$2:$G$300,0))))),"Found","Not Found")</f>
        <v>Not Found</v>
      </c>
      <c r="M11" s="36">
        <f t="shared" si="0"/>
        <v>4</v>
      </c>
      <c r="N11" s="34" t="s">
        <v>1409</v>
      </c>
      <c r="O11" s="30" t="str">
        <f t="shared" si="1"/>
        <v>No</v>
      </c>
    </row>
    <row r="12" spans="2:15" ht="15" customHeight="1">
      <c r="B12" s="33" t="s">
        <v>506</v>
      </c>
      <c r="C12" s="27" t="str">
        <f>VLOOKUP(B12,'PKII Employee Details'!$A$2:$F$600,3,FALSE)</f>
        <v>C508</v>
      </c>
      <c r="D12" s="34" t="s">
        <v>504</v>
      </c>
      <c r="E12" s="26" t="s">
        <v>508</v>
      </c>
      <c r="F12" s="33" t="str">
        <f>IF(OR(OR(ISNUMBER(MATCH(C12,'July 25'!$E$2:$E$300,0)),ISNUMBER(MATCH(C12,'July 25'!$F$2:$F$300,0))),AND(ISNUMBER(MATCH(D12,'July 25'!$H$2:$H$300,0)),(ISNUMBER(MATCH(E12,'July 25'!$G$2:$G$300,0))))),"Found","Not Found")</f>
        <v>Not Found</v>
      </c>
      <c r="G12" s="33" t="str">
        <f>IF(OR(OR(ISNUMBER(MATCH(C12,'July 26'!$E$2:$E$300,0)),ISNUMBER(MATCH(C12,'July 26'!$F$2:$F$300,0))),AND(ISNUMBER(MATCH(D12,'July 26'!$H$2:$H$300,0)),(ISNUMBER(MATCH(E12,'July 26'!$G$2:$G$300,0))))),"Found","Not Found")</f>
        <v>Not Found</v>
      </c>
      <c r="H12" s="35" t="str">
        <f>IF(OR(OR(ISNUMBER(MATCH(C12,'July 27'!$E$2:$E$300,0)),ISNUMBER(MATCH(C12,'July 27'!$F$2:$F$300,0))),AND(ISNUMBER(MATCH(D12,'July 27'!$H$2:$H$300,0)),(ISNUMBER(MATCH(E12,'July 27'!$G$2:$G$300,0))))),"Found","Not Found")</f>
        <v>Not Found</v>
      </c>
      <c r="I12" s="33" t="str">
        <f>IF(OR(OR(ISNUMBER(MATCH(C12,'July 28'!$E$2:$E$300,0)),ISNUMBER(MATCH(C12,'July 28'!$F$2:$F$300,0))),AND(ISNUMBER(MATCH(D12,'July 28'!$H$2:$H$300,0)),(ISNUMBER(MATCH(E12,'July 28'!$G$2:$G$300,0))))),"Found","Not Found")</f>
        <v>Not Found</v>
      </c>
      <c r="J12" s="33" t="str">
        <f>IF(OR(OR(ISNUMBER(MATCH(C12,'July 29'!$E$2:$E$300,0)),ISNUMBER(MATCH(C12,'July 29'!$F$2:$F$300,0))),AND(ISNUMBER(MATCH(D12,'July 29'!$H$2:$H$300,0)),(ISNUMBER(MATCH(E12,'July 29'!$G$2:$G$300,0))))),"Found","Not Found")</f>
        <v>Not Found</v>
      </c>
      <c r="K12" s="33" t="str">
        <f>IF(OR(OR(ISNUMBER(MATCH(C12,'July 30'!$E$2:$E$300,0)),ISNUMBER(MATCH(C12,'July 30'!$F$2:$F$300,0))),AND(ISNUMBER(MATCH(D12,'July 30'!$H$2:$H$300,0)),(ISNUMBER(MATCH(E12,'July 30'!$G$2:$G$300,0))))),"Found","Not Found")</f>
        <v>Not Found</v>
      </c>
      <c r="L12" s="33" t="str">
        <f>IF(OR(OR(ISNUMBER(MATCH(C12,'July 31'!$E$2:$E$300,0)),ISNUMBER(MATCH(C12,'July 31'!$F$2:$F$300,0))),AND(ISNUMBER(MATCH(D12,'July 31'!$H$2:$H$300,0)),(ISNUMBER(MATCH(E12,'July 31'!$G$2:$G$300,0))))),"Found","Not Found")</f>
        <v>Not Found</v>
      </c>
      <c r="M12" s="36">
        <f t="shared" si="0"/>
        <v>0</v>
      </c>
      <c r="N12" s="34" t="s">
        <v>1409</v>
      </c>
      <c r="O12" s="30" t="str">
        <f t="shared" si="1"/>
        <v>Yes</v>
      </c>
    </row>
    <row r="13" spans="2:15" ht="15" hidden="1" customHeight="1">
      <c r="B13" s="33" t="s">
        <v>794</v>
      </c>
      <c r="C13" s="27" t="str">
        <f>VLOOKUP(B13,'PKII Employee Details'!$A$2:$F$600,3,FALSE)</f>
        <v>C766</v>
      </c>
      <c r="D13" s="34" t="s">
        <v>127</v>
      </c>
      <c r="E13" s="26" t="s">
        <v>126</v>
      </c>
      <c r="F13" s="33" t="str">
        <f>IF(OR(OR(ISNUMBER(MATCH(C13,'July 25'!$E$2:$E$300,0)),ISNUMBER(MATCH(C13,'July 25'!$F$2:$F$300,0))),AND(ISNUMBER(MATCH(D13,'July 25'!$H$2:$H$300,0)),(ISNUMBER(MATCH(E13,'July 25'!$G$2:$G$300,0))))),"Found","Not Found")</f>
        <v>Not Found</v>
      </c>
      <c r="G13" s="33" t="str">
        <f>IF(OR(OR(ISNUMBER(MATCH(C13,'July 26'!$E$2:$E$300,0)),ISNUMBER(MATCH(C13,'July 26'!$F$2:$F$300,0))),AND(ISNUMBER(MATCH(D13,'July 26'!$H$2:$H$300,0)),(ISNUMBER(MATCH(E13,'July 26'!$G$2:$G$300,0))))),"Found","Not Found")</f>
        <v>Not Found</v>
      </c>
      <c r="H13" s="35" t="str">
        <f>IF(OR(OR(ISNUMBER(MATCH(C13,'July 27'!$E$2:$E$300,0)),ISNUMBER(MATCH(C13,'July 27'!$F$2:$F$300,0))),AND(ISNUMBER(MATCH(D13,'July 27'!$H$2:$H$300,0)),(ISNUMBER(MATCH(E13,'July 27'!$G$2:$G$300,0))))),"Found","Not Found")</f>
        <v>Found</v>
      </c>
      <c r="I13" s="33" t="str">
        <f>IF(OR(OR(ISNUMBER(MATCH(C13,'July 28'!$E$2:$E$300,0)),ISNUMBER(MATCH(C13,'July 28'!$F$2:$F$300,0))),AND(ISNUMBER(MATCH(D13,'July 28'!$H$2:$H$300,0)),(ISNUMBER(MATCH(E13,'July 28'!$G$2:$G$300,0))))),"Found","Not Found")</f>
        <v>Not Found</v>
      </c>
      <c r="J13" s="33" t="str">
        <f>IF(OR(OR(ISNUMBER(MATCH(C13,'July 29'!$E$2:$E$300,0)),ISNUMBER(MATCH(C13,'July 29'!$F$2:$F$300,0))),AND(ISNUMBER(MATCH(D13,'July 29'!$H$2:$H$300,0)),(ISNUMBER(MATCH(E13,'July 29'!$G$2:$G$300,0))))),"Found","Not Found")</f>
        <v>Found</v>
      </c>
      <c r="K13" s="33" t="str">
        <f>IF(OR(OR(ISNUMBER(MATCH(C13,'July 30'!$E$2:$E$300,0)),ISNUMBER(MATCH(C13,'July 30'!$F$2:$F$300,0))),AND(ISNUMBER(MATCH(D13,'July 30'!$H$2:$H$300,0)),(ISNUMBER(MATCH(E13,'July 30'!$G$2:$G$300,0))))),"Found","Not Found")</f>
        <v>Not Found</v>
      </c>
      <c r="L13" s="33" t="str">
        <f>IF(OR(OR(ISNUMBER(MATCH(C13,'July 31'!$E$2:$E$300,0)),ISNUMBER(MATCH(C13,'July 31'!$F$2:$F$300,0))),AND(ISNUMBER(MATCH(D13,'July 31'!$H$2:$H$300,0)),(ISNUMBER(MATCH(E13,'July 31'!$G$2:$G$300,0))))),"Found","Not Found")</f>
        <v>Not Found</v>
      </c>
      <c r="M13" s="36">
        <f t="shared" si="0"/>
        <v>2</v>
      </c>
      <c r="N13" s="34" t="s">
        <v>1409</v>
      </c>
      <c r="O13" s="30" t="str">
        <f t="shared" si="1"/>
        <v>No</v>
      </c>
    </row>
    <row r="14" spans="2:15" ht="15" customHeight="1">
      <c r="B14" s="33" t="s">
        <v>886</v>
      </c>
      <c r="C14" s="27" t="str">
        <f>VLOOKUP(B14,'PKII Employee Details'!$A$2:$F$600,3,FALSE)</f>
        <v>C768</v>
      </c>
      <c r="D14" s="34" t="s">
        <v>888</v>
      </c>
      <c r="E14" s="26" t="s">
        <v>889</v>
      </c>
      <c r="F14" s="33" t="str">
        <f>IF(OR(OR(ISNUMBER(MATCH(C14,'July 25'!$E$2:$E$300,0)),ISNUMBER(MATCH(C14,'July 25'!$F$2:$F$300,0))),AND(ISNUMBER(MATCH(D14,'July 25'!$H$2:$H$300,0)),(ISNUMBER(MATCH(E14,'July 25'!$G$2:$G$300,0))))),"Found","Not Found")</f>
        <v>Not Found</v>
      </c>
      <c r="G14" s="33" t="str">
        <f>IF(OR(OR(ISNUMBER(MATCH(C14,'July 26'!$E$2:$E$300,0)),ISNUMBER(MATCH(C14,'July 26'!$F$2:$F$300,0))),AND(ISNUMBER(MATCH(D14,'July 26'!$H$2:$H$300,0)),(ISNUMBER(MATCH(E14,'July 26'!$G$2:$G$300,0))))),"Found","Not Found")</f>
        <v>Not Found</v>
      </c>
      <c r="H14" s="35" t="str">
        <f>IF(OR(OR(ISNUMBER(MATCH(C14,'July 27'!$E$2:$E$300,0)),ISNUMBER(MATCH(C14,'July 27'!$F$2:$F$300,0))),AND(ISNUMBER(MATCH(D14,'July 27'!$H$2:$H$300,0)),(ISNUMBER(MATCH(E14,'July 27'!$G$2:$G$300,0))))),"Found","Not Found")</f>
        <v>Not Found</v>
      </c>
      <c r="I14" s="33" t="str">
        <f>IF(OR(OR(ISNUMBER(MATCH(C14,'July 28'!$E$2:$E$300,0)),ISNUMBER(MATCH(C14,'July 28'!$F$2:$F$300,0))),AND(ISNUMBER(MATCH(D14,'July 28'!$H$2:$H$300,0)),(ISNUMBER(MATCH(E14,'July 28'!$G$2:$G$300,0))))),"Found","Not Found")</f>
        <v>Not Found</v>
      </c>
      <c r="J14" s="33" t="str">
        <f>IF(OR(OR(ISNUMBER(MATCH(C14,'July 29'!$E$2:$E$300,0)),ISNUMBER(MATCH(C14,'July 29'!$F$2:$F$300,0))),AND(ISNUMBER(MATCH(D14,'July 29'!$H$2:$H$300,0)),(ISNUMBER(MATCH(E14,'July 29'!$G$2:$G$300,0))))),"Found","Not Found")</f>
        <v>Not Found</v>
      </c>
      <c r="K14" s="33" t="str">
        <f>IF(OR(OR(ISNUMBER(MATCH(C14,'July 30'!$E$2:$E$300,0)),ISNUMBER(MATCH(C14,'July 30'!$F$2:$F$300,0))),AND(ISNUMBER(MATCH(D14,'July 30'!$H$2:$H$300,0)),(ISNUMBER(MATCH(E14,'July 30'!$G$2:$G$300,0))))),"Found","Not Found")</f>
        <v>Not Found</v>
      </c>
      <c r="L14" s="33" t="str">
        <f>IF(OR(OR(ISNUMBER(MATCH(C14,'July 31'!$E$2:$E$300,0)),ISNUMBER(MATCH(C14,'July 31'!$F$2:$F$300,0))),AND(ISNUMBER(MATCH(D14,'July 31'!$H$2:$H$300,0)),(ISNUMBER(MATCH(E14,'July 31'!$G$2:$G$300,0))))),"Found","Not Found")</f>
        <v>Not Found</v>
      </c>
      <c r="M14" s="36">
        <f t="shared" si="0"/>
        <v>0</v>
      </c>
      <c r="N14" s="34" t="s">
        <v>1409</v>
      </c>
      <c r="O14" s="30" t="str">
        <f t="shared" si="1"/>
        <v>Yes</v>
      </c>
    </row>
    <row r="15" spans="2:15" ht="15" customHeight="1">
      <c r="B15" s="33" t="s">
        <v>672</v>
      </c>
      <c r="C15" s="27" t="str">
        <f>VLOOKUP(B15,'PKII Employee Details'!$A$2:$F$600,3,FALSE)</f>
        <v>C771</v>
      </c>
      <c r="D15" s="34" t="s">
        <v>674</v>
      </c>
      <c r="E15" s="26" t="s">
        <v>675</v>
      </c>
      <c r="F15" s="33" t="str">
        <f>IF(OR(OR(ISNUMBER(MATCH(C15,'July 25'!$E$2:$E$300,0)),ISNUMBER(MATCH(C15,'July 25'!$F$2:$F$300,0))),AND(ISNUMBER(MATCH(D15,'July 25'!$H$2:$H$300,0)),(ISNUMBER(MATCH(E15,'July 25'!$G$2:$G$300,0))))),"Found","Not Found")</f>
        <v>Not Found</v>
      </c>
      <c r="G15" s="33" t="str">
        <f>IF(OR(OR(ISNUMBER(MATCH(C15,'July 26'!$E$2:$E$300,0)),ISNUMBER(MATCH(C15,'July 26'!$F$2:$F$300,0))),AND(ISNUMBER(MATCH(D15,'July 26'!$H$2:$H$300,0)),(ISNUMBER(MATCH(E15,'July 26'!$G$2:$G$300,0))))),"Found","Not Found")</f>
        <v>Not Found</v>
      </c>
      <c r="H15" s="35" t="str">
        <f>IF(OR(OR(ISNUMBER(MATCH(C15,'July 27'!$E$2:$E$300,0)),ISNUMBER(MATCH(C15,'July 27'!$F$2:$F$300,0))),AND(ISNUMBER(MATCH(D15,'July 27'!$H$2:$H$300,0)),(ISNUMBER(MATCH(E15,'July 27'!$G$2:$G$300,0))))),"Found","Not Found")</f>
        <v>Not Found</v>
      </c>
      <c r="I15" s="33" t="str">
        <f>IF(OR(OR(ISNUMBER(MATCH(C15,'July 28'!$E$2:$E$300,0)),ISNUMBER(MATCH(C15,'July 28'!$F$2:$F$300,0))),AND(ISNUMBER(MATCH(D15,'July 28'!$H$2:$H$300,0)),(ISNUMBER(MATCH(E15,'July 28'!$G$2:$G$300,0))))),"Found","Not Found")</f>
        <v>Not Found</v>
      </c>
      <c r="J15" s="33" t="str">
        <f>IF(OR(OR(ISNUMBER(MATCH(C15,'July 29'!$E$2:$E$300,0)),ISNUMBER(MATCH(C15,'July 29'!$F$2:$F$300,0))),AND(ISNUMBER(MATCH(D15,'July 29'!$H$2:$H$300,0)),(ISNUMBER(MATCH(E15,'July 29'!$G$2:$G$300,0))))),"Found","Not Found")</f>
        <v>Not Found</v>
      </c>
      <c r="K15" s="33" t="str">
        <f>IF(OR(OR(ISNUMBER(MATCH(C15,'July 30'!$E$2:$E$300,0)),ISNUMBER(MATCH(C15,'July 30'!$F$2:$F$300,0))),AND(ISNUMBER(MATCH(D15,'July 30'!$H$2:$H$300,0)),(ISNUMBER(MATCH(E15,'July 30'!$G$2:$G$300,0))))),"Found","Not Found")</f>
        <v>Not Found</v>
      </c>
      <c r="L15" s="33" t="str">
        <f>IF(OR(OR(ISNUMBER(MATCH(C15,'July 31'!$E$2:$E$300,0)),ISNUMBER(MATCH(C15,'July 31'!$F$2:$F$300,0))),AND(ISNUMBER(MATCH(D15,'July 31'!$H$2:$H$300,0)),(ISNUMBER(MATCH(E15,'July 31'!$G$2:$G$300,0))))),"Found","Not Found")</f>
        <v>Not Found</v>
      </c>
      <c r="M15" s="36">
        <f t="shared" si="0"/>
        <v>0</v>
      </c>
      <c r="N15" s="34" t="s">
        <v>1409</v>
      </c>
      <c r="O15" s="30" t="str">
        <f t="shared" si="1"/>
        <v>Yes</v>
      </c>
    </row>
    <row r="16" spans="2:15" ht="15" customHeight="1">
      <c r="B16" s="33" t="s">
        <v>218</v>
      </c>
      <c r="C16" s="27" t="str">
        <f>VLOOKUP(B16,'PKII Employee Details'!$A$2:$F$600,3,FALSE)</f>
        <v>C775</v>
      </c>
      <c r="D16" s="34" t="s">
        <v>220</v>
      </c>
      <c r="E16" s="26" t="s">
        <v>221</v>
      </c>
      <c r="F16" s="33" t="str">
        <f>IF(OR(OR(ISNUMBER(MATCH(C16,'July 25'!$E$2:$E$300,0)),ISNUMBER(MATCH(C16,'July 25'!$F$2:$F$300,0))),AND(ISNUMBER(MATCH(D16,'July 25'!$H$2:$H$300,0)),(ISNUMBER(MATCH(E16,'July 25'!$G$2:$G$300,0))))),"Found","Not Found")</f>
        <v>Not Found</v>
      </c>
      <c r="G16" s="33" t="str">
        <f>IF(OR(OR(ISNUMBER(MATCH(C16,'July 26'!$E$2:$E$300,0)),ISNUMBER(MATCH(C16,'July 26'!$F$2:$F$300,0))),AND(ISNUMBER(MATCH(D16,'July 26'!$H$2:$H$300,0)),(ISNUMBER(MATCH(E16,'July 26'!$G$2:$G$300,0))))),"Found","Not Found")</f>
        <v>Not Found</v>
      </c>
      <c r="H16" s="35" t="str">
        <f>IF(OR(OR(ISNUMBER(MATCH(C16,'July 27'!$E$2:$E$300,0)),ISNUMBER(MATCH(C16,'July 27'!$F$2:$F$300,0))),AND(ISNUMBER(MATCH(D16,'July 27'!$H$2:$H$300,0)),(ISNUMBER(MATCH(E16,'July 27'!$G$2:$G$300,0))))),"Found","Not Found")</f>
        <v>Not Found</v>
      </c>
      <c r="I16" s="33" t="str">
        <f>IF(OR(OR(ISNUMBER(MATCH(C16,'July 28'!$E$2:$E$300,0)),ISNUMBER(MATCH(C16,'July 28'!$F$2:$F$300,0))),AND(ISNUMBER(MATCH(D16,'July 28'!$H$2:$H$300,0)),(ISNUMBER(MATCH(E16,'July 28'!$G$2:$G$300,0))))),"Found","Not Found")</f>
        <v>Not Found</v>
      </c>
      <c r="J16" s="33" t="str">
        <f>IF(OR(OR(ISNUMBER(MATCH(C16,'July 29'!$E$2:$E$300,0)),ISNUMBER(MATCH(C16,'July 29'!$F$2:$F$300,0))),AND(ISNUMBER(MATCH(D16,'July 29'!$H$2:$H$300,0)),(ISNUMBER(MATCH(E16,'July 29'!$G$2:$G$300,0))))),"Found","Not Found")</f>
        <v>Not Found</v>
      </c>
      <c r="K16" s="33" t="str">
        <f>IF(OR(OR(ISNUMBER(MATCH(C16,'July 30'!$E$2:$E$300,0)),ISNUMBER(MATCH(C16,'July 30'!$F$2:$F$300,0))),AND(ISNUMBER(MATCH(D16,'July 30'!$H$2:$H$300,0)),(ISNUMBER(MATCH(E16,'July 30'!$G$2:$G$300,0))))),"Found","Not Found")</f>
        <v>Not Found</v>
      </c>
      <c r="L16" s="33" t="str">
        <f>IF(OR(OR(ISNUMBER(MATCH(C16,'July 31'!$E$2:$E$300,0)),ISNUMBER(MATCH(C16,'July 31'!$F$2:$F$300,0))),AND(ISNUMBER(MATCH(D16,'July 31'!$H$2:$H$300,0)),(ISNUMBER(MATCH(E16,'July 31'!$G$2:$G$300,0))))),"Found","Not Found")</f>
        <v>Not Found</v>
      </c>
      <c r="M16" s="36">
        <f t="shared" si="0"/>
        <v>0</v>
      </c>
      <c r="N16" s="34" t="s">
        <v>1409</v>
      </c>
      <c r="O16" s="30" t="str">
        <f t="shared" si="1"/>
        <v>Yes</v>
      </c>
    </row>
    <row r="17" spans="1:15" ht="15" customHeight="1">
      <c r="B17" s="33" t="s">
        <v>470</v>
      </c>
      <c r="C17" s="27" t="s">
        <v>466</v>
      </c>
      <c r="D17" s="34" t="s">
        <v>1411</v>
      </c>
      <c r="E17" s="26" t="s">
        <v>468</v>
      </c>
      <c r="F17" s="33" t="str">
        <f>IF(OR(OR(ISNUMBER(MATCH(C17,'July 25'!$E$2:$E$300,0)),ISNUMBER(MATCH(C17,'July 25'!$F$2:$F$300,0))),AND(ISNUMBER(MATCH(D17,'July 25'!$H$2:$H$300,0)),(ISNUMBER(MATCH(E17,'July 25'!$G$2:$G$300,0))))),"Found","Not Found")</f>
        <v>Not Found</v>
      </c>
      <c r="G17" s="33" t="str">
        <f>IF(OR(OR(ISNUMBER(MATCH(C17,'July 26'!$E$2:$E$300,0)),ISNUMBER(MATCH(C17,'July 26'!$F$2:$F$300,0))),AND(ISNUMBER(MATCH(D17,'July 26'!$H$2:$H$300,0)),(ISNUMBER(MATCH(E17,'July 26'!$G$2:$G$300,0))))),"Found","Not Found")</f>
        <v>Not Found</v>
      </c>
      <c r="H17" s="35" t="str">
        <f>IF(OR(OR(ISNUMBER(MATCH(C17,'July 27'!$E$2:$E$300,0)),ISNUMBER(MATCH(C17,'July 27'!$F$2:$F$300,0))),AND(ISNUMBER(MATCH(D17,'July 27'!$H$2:$H$300,0)),(ISNUMBER(MATCH(E17,'July 27'!$G$2:$G$300,0))))),"Found","Not Found")</f>
        <v>Not Found</v>
      </c>
      <c r="I17" s="33" t="str">
        <f>IF(OR(OR(ISNUMBER(MATCH(C17,'July 28'!$E$2:$E$300,0)),ISNUMBER(MATCH(C17,'July 28'!$F$2:$F$300,0))),AND(ISNUMBER(MATCH(D17,'July 28'!$H$2:$H$300,0)),(ISNUMBER(MATCH(E17,'July 28'!$G$2:$G$300,0))))),"Found","Not Found")</f>
        <v>Not Found</v>
      </c>
      <c r="J17" s="33" t="str">
        <f>IF(OR(OR(ISNUMBER(MATCH(C17,'July 29'!$E$2:$E$300,0)),ISNUMBER(MATCH(C17,'July 29'!$F$2:$F$300,0))),AND(ISNUMBER(MATCH(D17,'July 29'!$H$2:$H$300,0)),(ISNUMBER(MATCH(E17,'July 29'!$G$2:$G$300,0))))),"Found","Not Found")</f>
        <v>Not Found</v>
      </c>
      <c r="K17" s="33" t="str">
        <f>IF(OR(OR(ISNUMBER(MATCH(C17,'July 30'!$E$2:$E$300,0)),ISNUMBER(MATCH(C17,'July 30'!$F$2:$F$300,0))),AND(ISNUMBER(MATCH(D17,'July 30'!$H$2:$H$300,0)),(ISNUMBER(MATCH(E17,'July 30'!$G$2:$G$300,0))))),"Found","Not Found")</f>
        <v>Not Found</v>
      </c>
      <c r="L17" s="33" t="str">
        <f>IF(OR(OR(ISNUMBER(MATCH(C17,'July 31'!$E$2:$E$300,0)),ISNUMBER(MATCH(C17,'July 31'!$F$2:$F$300,0))),AND(ISNUMBER(MATCH(D17,'July 31'!$H$2:$H$300,0)),(ISNUMBER(MATCH(E17,'July 31'!$G$2:$G$300,0))))),"Found","Not Found")</f>
        <v>Not Found</v>
      </c>
      <c r="M17" s="36">
        <f t="shared" si="0"/>
        <v>0</v>
      </c>
      <c r="N17" s="34" t="s">
        <v>1409</v>
      </c>
      <c r="O17" s="30" t="str">
        <f t="shared" si="1"/>
        <v>Yes</v>
      </c>
    </row>
    <row r="18" spans="1:15" ht="15" hidden="1" customHeight="1">
      <c r="B18" s="33" t="s">
        <v>1412</v>
      </c>
      <c r="C18" s="27" t="s">
        <v>71</v>
      </c>
      <c r="D18" s="34" t="s">
        <v>956</v>
      </c>
      <c r="E18" s="39" t="s">
        <v>1343</v>
      </c>
      <c r="F18" s="33" t="str">
        <f>IF(OR(OR(ISNUMBER(MATCH(C18,'July 25'!$E$2:$E$300,0)),ISNUMBER(MATCH(C18,'July 25'!$F$2:$F$300,0))),AND(ISNUMBER(MATCH(D18,'July 25'!$H$2:$H$300,0)),(ISNUMBER(MATCH(E18,'July 25'!$G$2:$G$300,0))))),"Found","Not Found")</f>
        <v>Found</v>
      </c>
      <c r="G18" s="33" t="str">
        <f>IF(OR(OR(ISNUMBER(MATCH(C18,'July 26'!$E$2:$E$300,0)),ISNUMBER(MATCH(C18,'July 26'!$F$2:$F$300,0))),AND(ISNUMBER(MATCH(D18,'July 26'!$H$2:$H$300,0)),(ISNUMBER(MATCH(E18,'July 26'!$G$2:$G$300,0))))),"Found","Not Found")</f>
        <v>Found</v>
      </c>
      <c r="H18" s="35" t="str">
        <f>IF(OR(OR(ISNUMBER(MATCH(C18,'July 27'!$E$2:$E$300,0)),ISNUMBER(MATCH(C18,'July 27'!$F$2:$F$300,0))),AND(ISNUMBER(MATCH(D18,'July 27'!$H$2:$H$300,0)),(ISNUMBER(MATCH(E18,'July 27'!$G$2:$G$300,0))))),"Found","Not Found")</f>
        <v>Found</v>
      </c>
      <c r="I18" s="33" t="str">
        <f>IF(OR(OR(ISNUMBER(MATCH(C18,'July 28'!$E$2:$E$300,0)),ISNUMBER(MATCH(C18,'July 28'!$F$2:$F$300,0))),AND(ISNUMBER(MATCH(D18,'July 28'!$H$2:$H$300,0)),(ISNUMBER(MATCH(E18,'July 28'!$G$2:$G$300,0))))),"Found","Not Found")</f>
        <v>Found</v>
      </c>
      <c r="J18" s="33" t="str">
        <f>IF(OR(OR(ISNUMBER(MATCH(C18,'July 29'!$E$2:$E$300,0)),ISNUMBER(MATCH(C18,'July 29'!$F$2:$F$300,0))),AND(ISNUMBER(MATCH(D18,'July 29'!$H$2:$H$300,0)),(ISNUMBER(MATCH(E18,'July 29'!$G$2:$G$300,0))))),"Found","Not Found")</f>
        <v>Found</v>
      </c>
      <c r="K18" s="33" t="str">
        <f>IF(OR(OR(ISNUMBER(MATCH(C18,'July 30'!$E$2:$E$300,0)),ISNUMBER(MATCH(C18,'July 30'!$F$2:$F$300,0))),AND(ISNUMBER(MATCH(D18,'July 30'!$H$2:$H$300,0)),(ISNUMBER(MATCH(E18,'July 30'!$G$2:$G$300,0))))),"Found","Not Found")</f>
        <v>Not Found</v>
      </c>
      <c r="L18" s="33" t="str">
        <f>IF(OR(OR(ISNUMBER(MATCH(C18,'July 31'!$E$2:$E$300,0)),ISNUMBER(MATCH(C18,'July 31'!$F$2:$F$300,0))),AND(ISNUMBER(MATCH(D18,'July 31'!$H$2:$H$300,0)),(ISNUMBER(MATCH(E18,'July 31'!$G$2:$G$300,0))))),"Found","Not Found")</f>
        <v>Not Found</v>
      </c>
      <c r="M18" s="36">
        <f t="shared" si="0"/>
        <v>5</v>
      </c>
      <c r="N18" s="34"/>
      <c r="O18" s="30" t="str">
        <f t="shared" si="1"/>
        <v>No</v>
      </c>
    </row>
    <row r="19" spans="1:15" ht="15" hidden="1" customHeight="1">
      <c r="B19" s="33" t="s">
        <v>1201</v>
      </c>
      <c r="C19" s="27" t="s">
        <v>54</v>
      </c>
      <c r="D19" s="34" t="s">
        <v>1202</v>
      </c>
      <c r="E19" s="40" t="s">
        <v>1203</v>
      </c>
      <c r="F19" s="33" t="str">
        <f>IF(OR(OR(ISNUMBER(MATCH(C19,'July 25'!$E$2:$E$300,0)),ISNUMBER(MATCH(C19,'July 25'!$F$2:$F$300,0))),AND(ISNUMBER(MATCH(D19,'July 25'!$H$2:$H$300,0)),(ISNUMBER(MATCH(E19,'July 25'!$G$2:$G$300,0))))),"Found","Not Found")</f>
        <v>Found</v>
      </c>
      <c r="G19" s="33" t="str">
        <f>IF(OR(OR(ISNUMBER(MATCH(C19,'July 26'!$E$2:$E$300,0)),ISNUMBER(MATCH(C19,'July 26'!$F$2:$F$300,0))),AND(ISNUMBER(MATCH(D19,'July 26'!$H$2:$H$300,0)),(ISNUMBER(MATCH(E19,'July 26'!$G$2:$G$300,0))))),"Found","Not Found")</f>
        <v>Found</v>
      </c>
      <c r="H19" s="35" t="str">
        <f>IF(OR(OR(ISNUMBER(MATCH(C19,'July 27'!$E$2:$E$300,0)),ISNUMBER(MATCH(C19,'July 27'!$F$2:$F$300,0))),AND(ISNUMBER(MATCH(D19,'July 27'!$H$2:$H$300,0)),(ISNUMBER(MATCH(E19,'July 27'!$G$2:$G$300,0))))),"Found","Not Found")</f>
        <v>Not Found</v>
      </c>
      <c r="I19" s="33" t="str">
        <f>IF(OR(OR(ISNUMBER(MATCH(C19,'July 28'!$E$2:$E$300,0)),ISNUMBER(MATCH(C19,'July 28'!$F$2:$F$300,0))),AND(ISNUMBER(MATCH(D19,'July 28'!$H$2:$H$300,0)),(ISNUMBER(MATCH(E19,'July 28'!$G$2:$G$300,0))))),"Found","Not Found")</f>
        <v>Not Found</v>
      </c>
      <c r="J19" s="33" t="str">
        <f>IF(OR(OR(ISNUMBER(MATCH(C19,'July 29'!$E$2:$E$300,0)),ISNUMBER(MATCH(C19,'July 29'!$F$2:$F$300,0))),AND(ISNUMBER(MATCH(D19,'July 29'!$H$2:$H$300,0)),(ISNUMBER(MATCH(E19,'July 29'!$G$2:$G$300,0))))),"Found","Not Found")</f>
        <v>Found</v>
      </c>
      <c r="K19" s="33" t="str">
        <f>IF(OR(OR(ISNUMBER(MATCH(C19,'July 30'!$E$2:$E$300,0)),ISNUMBER(MATCH(C19,'July 30'!$F$2:$F$300,0))),AND(ISNUMBER(MATCH(D19,'July 30'!$H$2:$H$300,0)),(ISNUMBER(MATCH(E19,'July 30'!$G$2:$G$300,0))))),"Found","Not Found")</f>
        <v>Not Found</v>
      </c>
      <c r="L19" s="33" t="str">
        <f>IF(OR(OR(ISNUMBER(MATCH(C19,'July 31'!$E$2:$E$300,0)),ISNUMBER(MATCH(C19,'July 31'!$F$2:$F$300,0))),AND(ISNUMBER(MATCH(D19,'July 31'!$H$2:$H$300,0)),(ISNUMBER(MATCH(E19,'July 31'!$G$2:$G$300,0))))),"Found","Not Found")</f>
        <v>Not Found</v>
      </c>
      <c r="M19" s="36">
        <f t="shared" si="0"/>
        <v>3</v>
      </c>
      <c r="N19" s="34" t="s">
        <v>1409</v>
      </c>
      <c r="O19" s="30" t="str">
        <f t="shared" si="1"/>
        <v>No</v>
      </c>
    </row>
    <row r="20" spans="1:15" ht="15" customHeight="1">
      <c r="B20" s="33" t="s">
        <v>1413</v>
      </c>
      <c r="C20" s="27"/>
      <c r="D20" s="34" t="s">
        <v>1414</v>
      </c>
      <c r="E20" s="41" t="s">
        <v>1415</v>
      </c>
      <c r="F20" s="33" t="str">
        <f>IF(OR(OR(ISNUMBER(MATCH(C20,'July 25'!$E$2:$E$300,0)),ISNUMBER(MATCH(C20,'July 25'!$F$2:$F$300,0))),AND(ISNUMBER(MATCH(D20,'July 25'!$H$2:$H$300,0)),(ISNUMBER(MATCH(E20,'July 25'!$G$2:$G$300,0))))),"Found","Not Found")</f>
        <v>Not Found</v>
      </c>
      <c r="G20" s="33" t="str">
        <f>IF(OR(OR(ISNUMBER(MATCH(C20,'July 26'!$E$2:$E$300,0)),ISNUMBER(MATCH(C20,'July 26'!$F$2:$F$300,0))),AND(ISNUMBER(MATCH(D20,'July 26'!$H$2:$H$300,0)),(ISNUMBER(MATCH(E20,'July 26'!$G$2:$G$300,0))))),"Found","Not Found")</f>
        <v>Not Found</v>
      </c>
      <c r="H20" s="35" t="str">
        <f>IF(OR(OR(ISNUMBER(MATCH(C20,'July 27'!$E$2:$E$300,0)),ISNUMBER(MATCH(C20,'July 27'!$F$2:$F$300,0))),AND(ISNUMBER(MATCH(D20,'July 27'!$H$2:$H$300,0)),(ISNUMBER(MATCH(E20,'July 27'!$G$2:$G$300,0))))),"Found","Not Found")</f>
        <v>Not Found</v>
      </c>
      <c r="I20" s="33" t="str">
        <f>IF(OR(OR(ISNUMBER(MATCH(C20,'July 28'!$E$2:$E$300,0)),ISNUMBER(MATCH(C20,'July 28'!$F$2:$F$300,0))),AND(ISNUMBER(MATCH(D20,'July 28'!$H$2:$H$300,0)),(ISNUMBER(MATCH(E20,'July 28'!$G$2:$G$300,0))))),"Found","Not Found")</f>
        <v>Not Found</v>
      </c>
      <c r="J20" s="33" t="str">
        <f>IF(OR(OR(ISNUMBER(MATCH(C20,'July 29'!$E$2:$E$300,0)),ISNUMBER(MATCH(C20,'July 29'!$F$2:$F$300,0))),AND(ISNUMBER(MATCH(D20,'July 29'!$H$2:$H$300,0)),(ISNUMBER(MATCH(E20,'July 29'!$G$2:$G$300,0))))),"Found","Not Found")</f>
        <v>Not Found</v>
      </c>
      <c r="K20" s="33" t="str">
        <f>IF(OR(OR(ISNUMBER(MATCH(C20,'July 30'!$E$2:$E$300,0)),ISNUMBER(MATCH(C20,'July 30'!$F$2:$F$300,0))),AND(ISNUMBER(MATCH(D20,'July 30'!$H$2:$H$300,0)),(ISNUMBER(MATCH(E20,'July 30'!$G$2:$G$300,0))))),"Found","Not Found")</f>
        <v>Not Found</v>
      </c>
      <c r="L20" s="33" t="str">
        <f>IF(OR(OR(ISNUMBER(MATCH(C20,'July 31'!$E$2:$E$300,0)),ISNUMBER(MATCH(C20,'July 31'!$F$2:$F$300,0))),AND(ISNUMBER(MATCH(D20,'July 31'!$H$2:$H$300,0)),(ISNUMBER(MATCH(E20,'July 31'!$G$2:$G$300,0))))),"Found","Not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1416</v>
      </c>
      <c r="C21" s="27"/>
      <c r="D21" s="34" t="s">
        <v>1417</v>
      </c>
      <c r="E21" s="42" t="s">
        <v>1418</v>
      </c>
      <c r="F21" s="33" t="str">
        <f>IF(OR(OR(ISNUMBER(MATCH(C21,'July 25'!$E$2:$E$300,0)),ISNUMBER(MATCH(C21,'July 25'!$F$2:$F$300,0))),AND(ISNUMBER(MATCH(D21,'July 25'!$H$2:$H$300,0)),(ISNUMBER(MATCH(E21,'July 25'!$G$2:$G$300,0))))),"Found","Not Found")</f>
        <v>Not Found</v>
      </c>
      <c r="G21" s="33" t="str">
        <f>IF(OR(OR(ISNUMBER(MATCH(C21,'July 26'!$E$2:$E$300,0)),ISNUMBER(MATCH(C21,'July 26'!$F$2:$F$300,0))),AND(ISNUMBER(MATCH(D21,'July 26'!$H$2:$H$300,0)),(ISNUMBER(MATCH(E21,'July 26'!$G$2:$G$300,0))))),"Found","Not Found")</f>
        <v>Not Found</v>
      </c>
      <c r="H21" s="35" t="str">
        <f>IF(OR(OR(ISNUMBER(MATCH(C21,'July 27'!$E$2:$E$300,0)),ISNUMBER(MATCH(C21,'July 27'!$F$2:$F$300,0))),AND(ISNUMBER(MATCH(D21,'July 27'!$H$2:$H$300,0)),(ISNUMBER(MATCH(E21,'July 27'!$G$2:$G$300,0))))),"Found","Not Found")</f>
        <v>Not Found</v>
      </c>
      <c r="I21" s="33" t="str">
        <f>IF(OR(OR(ISNUMBER(MATCH(C21,'July 28'!$E$2:$E$300,0)),ISNUMBER(MATCH(C21,'July 28'!$F$2:$F$300,0))),AND(ISNUMBER(MATCH(D21,'July 28'!$H$2:$H$300,0)),(ISNUMBER(MATCH(E21,'July 28'!$G$2:$G$300,0))))),"Found","Not Found")</f>
        <v>Not Found</v>
      </c>
      <c r="J21" s="33" t="str">
        <f>IF(OR(OR(ISNUMBER(MATCH(C21,'July 29'!$E$2:$E$300,0)),ISNUMBER(MATCH(C21,'July 29'!$F$2:$F$300,0))),AND(ISNUMBER(MATCH(D21,'July 29'!$H$2:$H$300,0)),(ISNUMBER(MATCH(E21,'July 29'!$G$2:$G$300,0))))),"Found","Not Found")</f>
        <v>Not Found</v>
      </c>
      <c r="K21" s="33" t="str">
        <f>IF(OR(OR(ISNUMBER(MATCH(C21,'July 30'!$E$2:$E$300,0)),ISNUMBER(MATCH(C21,'July 30'!$F$2:$F$300,0))),AND(ISNUMBER(MATCH(D21,'July 30'!$H$2:$H$300,0)),(ISNUMBER(MATCH(E21,'July 30'!$G$2:$G$300,0))))),"Found","Not Found")</f>
        <v>Not Found</v>
      </c>
      <c r="L21" s="33" t="str">
        <f>IF(OR(OR(ISNUMBER(MATCH(C21,'July 31'!$E$2:$E$300,0)),ISNUMBER(MATCH(C21,'July 31'!$F$2:$F$300,0))),AND(ISNUMBER(MATCH(D21,'July 31'!$H$2:$H$300,0)),(ISNUMBER(MATCH(E21,'July 31'!$G$2:$G$300,0))))),"Found","Not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1419</v>
      </c>
      <c r="C22" s="27"/>
      <c r="D22" s="34" t="s">
        <v>952</v>
      </c>
      <c r="E22" s="43" t="s">
        <v>953</v>
      </c>
      <c r="F22" s="33" t="str">
        <f>IF(OR(OR(ISNUMBER(MATCH(C22,'July 25'!$E$2:$E$300,0)),ISNUMBER(MATCH(C22,'July 25'!$F$2:$F$300,0))),AND(ISNUMBER(MATCH(D22,'July 25'!$H$2:$H$300,0)),(ISNUMBER(MATCH(E22,'July 25'!$G$2:$G$300,0))))),"Found","Not Found")</f>
        <v>Not Found</v>
      </c>
      <c r="G22" s="33" t="str">
        <f>IF(OR(OR(ISNUMBER(MATCH(C22,'July 26'!$E$2:$E$300,0)),ISNUMBER(MATCH(C22,'July 26'!$F$2:$F$300,0))),AND(ISNUMBER(MATCH(D22,'July 26'!$H$2:$H$300,0)),(ISNUMBER(MATCH(E22,'July 26'!$G$2:$G$300,0))))),"Found","Not Found")</f>
        <v>Not Found</v>
      </c>
      <c r="H22" s="35" t="str">
        <f>IF(OR(OR(ISNUMBER(MATCH(C22,'July 27'!$E$2:$E$300,0)),ISNUMBER(MATCH(C22,'July 27'!$F$2:$F$300,0))),AND(ISNUMBER(MATCH(D22,'July 27'!$H$2:$H$300,0)),(ISNUMBER(MATCH(E22,'July 27'!$G$2:$G$300,0))))),"Found","Not Found")</f>
        <v>Not Found</v>
      </c>
      <c r="I22" s="33" t="str">
        <f>IF(OR(OR(ISNUMBER(MATCH(C22,'July 28'!$E$2:$E$300,0)),ISNUMBER(MATCH(C22,'July 28'!$F$2:$F$300,0))),AND(ISNUMBER(MATCH(D22,'July 28'!$H$2:$H$300,0)),(ISNUMBER(MATCH(E22,'July 28'!$G$2:$G$300,0))))),"Found","Not Found")</f>
        <v>Not Found</v>
      </c>
      <c r="J22" s="33" t="str">
        <f>IF(OR(OR(ISNUMBER(MATCH(C22,'July 29'!$E$2:$E$300,0)),ISNUMBER(MATCH(C22,'July 29'!$F$2:$F$300,0))),AND(ISNUMBER(MATCH(D22,'July 29'!$H$2:$H$300,0)),(ISNUMBER(MATCH(E22,'July 29'!$G$2:$G$300,0))))),"Found","Not Found")</f>
        <v>Not Found</v>
      </c>
      <c r="K22" s="33" t="str">
        <f>IF(OR(OR(ISNUMBER(MATCH(C22,'July 30'!$E$2:$E$300,0)),ISNUMBER(MATCH(C22,'July 30'!$F$2:$F$300,0))),AND(ISNUMBER(MATCH(D22,'July 30'!$H$2:$H$300,0)),(ISNUMBER(MATCH(E22,'July 30'!$G$2:$G$300,0))))),"Found","Not Found")</f>
        <v>Not Found</v>
      </c>
      <c r="L22" s="33" t="str">
        <f>IF(OR(OR(ISNUMBER(MATCH(C22,'July 31'!$E$2:$E$300,0)),ISNUMBER(MATCH(C22,'July 31'!$F$2:$F$300,0))),AND(ISNUMBER(MATCH(D22,'July 31'!$H$2:$H$300,0)),(ISNUMBER(MATCH(E22,'July 31'!$G$2:$G$300,0))))),"Found","Not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1420</v>
      </c>
      <c r="C23" s="27"/>
      <c r="D23" s="34" t="s">
        <v>1421</v>
      </c>
      <c r="E23" s="44" t="s">
        <v>1422</v>
      </c>
      <c r="F23" s="33" t="str">
        <f>IF(OR(OR(ISNUMBER(MATCH(C23,'July 25'!$E$2:$E$300,0)),ISNUMBER(MATCH(C23,'July 25'!$F$2:$F$300,0))),AND(ISNUMBER(MATCH(D23,'July 25'!$H$2:$H$300,0)),(ISNUMBER(MATCH(E23,'July 25'!$G$2:$G$300,0))))),"Found","Not Found")</f>
        <v>Not Found</v>
      </c>
      <c r="G23" s="33" t="str">
        <f>IF(OR(OR(ISNUMBER(MATCH(C23,'July 26'!$E$2:$E$300,0)),ISNUMBER(MATCH(C23,'July 26'!$F$2:$F$300,0))),AND(ISNUMBER(MATCH(D23,'July 26'!$H$2:$H$300,0)),(ISNUMBER(MATCH(E23,'July 26'!$G$2:$G$300,0))))),"Found","Not Found")</f>
        <v>Not Found</v>
      </c>
      <c r="H23" s="35" t="str">
        <f>IF(OR(OR(ISNUMBER(MATCH(C23,'July 27'!$E$2:$E$300,0)),ISNUMBER(MATCH(C23,'July 27'!$F$2:$F$300,0))),AND(ISNUMBER(MATCH(D23,'July 27'!$H$2:$H$300,0)),(ISNUMBER(MATCH(E23,'July 27'!$G$2:$G$300,0))))),"Found","Not Found")</f>
        <v>Not Found</v>
      </c>
      <c r="I23" s="33" t="str">
        <f>IF(OR(OR(ISNUMBER(MATCH(C23,'July 28'!$E$2:$E$300,0)),ISNUMBER(MATCH(C23,'July 28'!$F$2:$F$300,0))),AND(ISNUMBER(MATCH(D23,'July 28'!$H$2:$H$300,0)),(ISNUMBER(MATCH(E23,'July 28'!$G$2:$G$300,0))))),"Found","Not Found")</f>
        <v>Not Found</v>
      </c>
      <c r="J23" s="33" t="str">
        <f>IF(OR(OR(ISNUMBER(MATCH(C23,'July 29'!$E$2:$E$300,0)),ISNUMBER(MATCH(C23,'July 29'!$F$2:$F$300,0))),AND(ISNUMBER(MATCH(D23,'July 29'!$H$2:$H$300,0)),(ISNUMBER(MATCH(E23,'July 29'!$G$2:$G$300,0))))),"Found","Not Found")</f>
        <v>Not Found</v>
      </c>
      <c r="K23" s="33" t="str">
        <f>IF(OR(OR(ISNUMBER(MATCH(C23,'July 30'!$E$2:$E$300,0)),ISNUMBER(MATCH(C23,'July 30'!$F$2:$F$300,0))),AND(ISNUMBER(MATCH(D23,'July 30'!$H$2:$H$300,0)),(ISNUMBER(MATCH(E23,'July 30'!$G$2:$G$300,0))))),"Found","Not Found")</f>
        <v>Not Found</v>
      </c>
      <c r="L23" s="33" t="str">
        <f>IF(OR(OR(ISNUMBER(MATCH(C23,'July 31'!$E$2:$E$300,0)),ISNUMBER(MATCH(C23,'July 31'!$F$2:$F$300,0))),AND(ISNUMBER(MATCH(D23,'July 31'!$H$2:$H$300,0)),(ISNUMBER(MATCH(E23,'July 31'!$G$2:$G$300,0))))),"Found","Not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1423</v>
      </c>
      <c r="C24" s="27"/>
      <c r="D24" s="34" t="s">
        <v>1424</v>
      </c>
      <c r="E24" s="44" t="s">
        <v>1425</v>
      </c>
      <c r="F24" s="33" t="str">
        <f>IF(OR(OR(ISNUMBER(MATCH(C24,'July 25'!$E$2:$E$300,0)),ISNUMBER(MATCH(C24,'July 25'!$F$2:$F$300,0))),AND(ISNUMBER(MATCH(D24,'July 25'!$H$2:$H$300,0)),(ISNUMBER(MATCH(E24,'July 25'!$G$2:$G$300,0))))),"Found","Not Found")</f>
        <v>Not Found</v>
      </c>
      <c r="G24" s="33" t="str">
        <f>IF(OR(OR(ISNUMBER(MATCH(C24,'July 26'!$E$2:$E$300,0)),ISNUMBER(MATCH(C24,'July 26'!$F$2:$F$300,0))),AND(ISNUMBER(MATCH(D24,'July 26'!$H$2:$H$300,0)),(ISNUMBER(MATCH(E24,'July 26'!$G$2:$G$300,0))))),"Found","Not Found")</f>
        <v>Not Found</v>
      </c>
      <c r="H24" s="35" t="str">
        <f>IF(OR(OR(ISNUMBER(MATCH(C24,'July 27'!$E$2:$E$300,0)),ISNUMBER(MATCH(C24,'July 27'!$F$2:$F$300,0))),AND(ISNUMBER(MATCH(D24,'July 27'!$H$2:$H$300,0)),(ISNUMBER(MATCH(E24,'July 27'!$G$2:$G$300,0))))),"Found","Not Found")</f>
        <v>Not Found</v>
      </c>
      <c r="I24" s="33" t="str">
        <f>IF(OR(OR(ISNUMBER(MATCH(C24,'July 28'!$E$2:$E$300,0)),ISNUMBER(MATCH(C24,'July 28'!$F$2:$F$300,0))),AND(ISNUMBER(MATCH(D24,'July 28'!$H$2:$H$300,0)),(ISNUMBER(MATCH(E24,'July 28'!$G$2:$G$300,0))))),"Found","Not Found")</f>
        <v>Not Found</v>
      </c>
      <c r="J24" s="33" t="str">
        <f>IF(OR(OR(ISNUMBER(MATCH(C24,'July 29'!$E$2:$E$300,0)),ISNUMBER(MATCH(C24,'July 29'!$F$2:$F$300,0))),AND(ISNUMBER(MATCH(D24,'July 29'!$H$2:$H$300,0)),(ISNUMBER(MATCH(E24,'July 29'!$G$2:$G$300,0))))),"Found","Not Found")</f>
        <v>Not Found</v>
      </c>
      <c r="K24" s="33" t="str">
        <f>IF(OR(OR(ISNUMBER(MATCH(C24,'July 30'!$E$2:$E$300,0)),ISNUMBER(MATCH(C24,'July 30'!$F$2:$F$300,0))),AND(ISNUMBER(MATCH(D24,'July 30'!$H$2:$H$300,0)),(ISNUMBER(MATCH(E24,'July 30'!$G$2:$G$300,0))))),"Found","Not Found")</f>
        <v>Not Found</v>
      </c>
      <c r="L24" s="33" t="str">
        <f>IF(OR(OR(ISNUMBER(MATCH(C24,'July 31'!$E$2:$E$300,0)),ISNUMBER(MATCH(C24,'July 31'!$F$2:$F$300,0))),AND(ISNUMBER(MATCH(D24,'July 31'!$H$2:$H$300,0)),(ISNUMBER(MATCH(E24,'July 31'!$G$2:$G$300,0))))),"Found","Not Found")</f>
        <v>Not Found</v>
      </c>
      <c r="M24" s="36">
        <f t="shared" si="0"/>
        <v>0</v>
      </c>
      <c r="N24" s="34" t="s">
        <v>1426</v>
      </c>
      <c r="O24" s="30" t="str">
        <f t="shared" si="1"/>
        <v>Yes</v>
      </c>
    </row>
    <row r="25" spans="1:15" ht="15" customHeight="1">
      <c r="B25" s="33" t="s">
        <v>1427</v>
      </c>
      <c r="C25" s="27"/>
      <c r="D25" s="34" t="s">
        <v>1428</v>
      </c>
      <c r="E25" s="45" t="s">
        <v>1429</v>
      </c>
      <c r="F25" s="33" t="str">
        <f>IF(OR(OR(ISNUMBER(MATCH(C25,'July 25'!$E$2:$E$300,0)),ISNUMBER(MATCH(C25,'July 25'!$F$2:$F$300,0))),AND(ISNUMBER(MATCH(D25,'July 25'!$H$2:$H$300,0)),(ISNUMBER(MATCH(E25,'July 25'!$G$2:$G$300,0))))),"Found","Not Found")</f>
        <v>Not Found</v>
      </c>
      <c r="G25" s="33" t="str">
        <f>IF(OR(OR(ISNUMBER(MATCH(C25,'July 26'!$E$2:$E$300,0)),ISNUMBER(MATCH(C25,'July 26'!$F$2:$F$300,0))),AND(ISNUMBER(MATCH(D25,'July 26'!$H$2:$H$300,0)),(ISNUMBER(MATCH(E25,'July 26'!$G$2:$G$300,0))))),"Found","Not Found")</f>
        <v>Not Found</v>
      </c>
      <c r="H25" s="35" t="str">
        <f>IF(OR(OR(ISNUMBER(MATCH(C25,'July 27'!$E$2:$E$300,0)),ISNUMBER(MATCH(C25,'July 27'!$F$2:$F$300,0))),AND(ISNUMBER(MATCH(D25,'July 27'!$H$2:$H$300,0)),(ISNUMBER(MATCH(E25,'July 27'!$G$2:$G$300,0))))),"Found","Not Found")</f>
        <v>Not Found</v>
      </c>
      <c r="I25" s="33" t="str">
        <f>IF(OR(OR(ISNUMBER(MATCH(C25,'July 28'!$E$2:$E$300,0)),ISNUMBER(MATCH(C25,'July 28'!$F$2:$F$300,0))),AND(ISNUMBER(MATCH(D25,'July 28'!$H$2:$H$300,0)),(ISNUMBER(MATCH(E25,'July 28'!$G$2:$G$300,0))))),"Found","Not Found")</f>
        <v>Not Found</v>
      </c>
      <c r="J25" s="33" t="str">
        <f>IF(OR(OR(ISNUMBER(MATCH(C25,'July 29'!$E$2:$E$300,0)),ISNUMBER(MATCH(C25,'July 29'!$F$2:$F$300,0))),AND(ISNUMBER(MATCH(D25,'July 29'!$H$2:$H$300,0)),(ISNUMBER(MATCH(E25,'July 29'!$G$2:$G$300,0))))),"Found","Not Found")</f>
        <v>Not Found</v>
      </c>
      <c r="K25" s="33" t="str">
        <f>IF(OR(OR(ISNUMBER(MATCH(C25,'July 30'!$E$2:$E$300,0)),ISNUMBER(MATCH(C25,'July 30'!$F$2:$F$300,0))),AND(ISNUMBER(MATCH(D25,'July 30'!$H$2:$H$300,0)),(ISNUMBER(MATCH(E25,'July 30'!$G$2:$G$300,0))))),"Found","Not Found")</f>
        <v>Not Found</v>
      </c>
      <c r="L25" s="33" t="str">
        <f>IF(OR(OR(ISNUMBER(MATCH(C25,'July 31'!$E$2:$E$300,0)),ISNUMBER(MATCH(C25,'July 31'!$F$2:$F$300,0))),AND(ISNUMBER(MATCH(D25,'July 31'!$H$2:$H$300,0)),(ISNUMBER(MATCH(E25,'July 31'!$G$2:$G$300,0))))),"Found","Not Found")</f>
        <v>Not Found</v>
      </c>
      <c r="M25" s="36">
        <f t="shared" si="0"/>
        <v>0</v>
      </c>
      <c r="N25" s="34" t="s">
        <v>1426</v>
      </c>
      <c r="O25" s="30" t="str">
        <f t="shared" si="1"/>
        <v>Yes</v>
      </c>
    </row>
    <row r="26" spans="1:15" ht="15" customHeight="1">
      <c r="B26" s="33" t="s">
        <v>1430</v>
      </c>
      <c r="C26" s="27"/>
      <c r="D26" s="34" t="s">
        <v>1431</v>
      </c>
      <c r="E26" s="46" t="s">
        <v>1432</v>
      </c>
      <c r="F26" s="33" t="str">
        <f>IF(OR(OR(ISNUMBER(MATCH(C26,'July 25'!$E$2:$E$300,0)),ISNUMBER(MATCH(C26,'July 25'!$F$2:$F$300,0))),AND(ISNUMBER(MATCH(D26,'July 25'!$H$2:$H$300,0)),(ISNUMBER(MATCH(E26,'July 25'!$G$2:$G$300,0))))),"Found","Not Found")</f>
        <v>Not Found</v>
      </c>
      <c r="G26" s="33" t="str">
        <f>IF(OR(OR(ISNUMBER(MATCH(C26,'July 26'!$E$2:$E$300,0)),ISNUMBER(MATCH(C26,'July 26'!$F$2:$F$300,0))),AND(ISNUMBER(MATCH(D26,'July 26'!$H$2:$H$300,0)),(ISNUMBER(MATCH(E26,'July 26'!$G$2:$G$300,0))))),"Found","Not Found")</f>
        <v>Not Found</v>
      </c>
      <c r="H26" s="35" t="str">
        <f>IF(OR(OR(ISNUMBER(MATCH(C26,'July 27'!$E$2:$E$300,0)),ISNUMBER(MATCH(C26,'July 27'!$F$2:$F$300,0))),AND(ISNUMBER(MATCH(D26,'July 27'!$H$2:$H$300,0)),(ISNUMBER(MATCH(E26,'July 27'!$G$2:$G$300,0))))),"Found","Not Found")</f>
        <v>Not Found</v>
      </c>
      <c r="I26" s="33" t="str">
        <f>IF(OR(OR(ISNUMBER(MATCH(C26,'July 28'!$E$2:$E$300,0)),ISNUMBER(MATCH(C26,'July 28'!$F$2:$F$300,0))),AND(ISNUMBER(MATCH(D26,'July 28'!$H$2:$H$300,0)),(ISNUMBER(MATCH(E26,'July 28'!$G$2:$G$300,0))))),"Found","Not Found")</f>
        <v>Not Found</v>
      </c>
      <c r="J26" s="33" t="str">
        <f>IF(OR(OR(ISNUMBER(MATCH(C26,'July 29'!$E$2:$E$300,0)),ISNUMBER(MATCH(C26,'July 29'!$F$2:$F$300,0))),AND(ISNUMBER(MATCH(D26,'July 29'!$H$2:$H$300,0)),(ISNUMBER(MATCH(E26,'July 29'!$G$2:$G$300,0))))),"Found","Not Found")</f>
        <v>Not Found</v>
      </c>
      <c r="K26" s="33" t="str">
        <f>IF(OR(OR(ISNUMBER(MATCH(C26,'July 30'!$E$2:$E$300,0)),ISNUMBER(MATCH(C26,'July 30'!$F$2:$F$300,0))),AND(ISNUMBER(MATCH(D26,'July 30'!$H$2:$H$300,0)),(ISNUMBER(MATCH(E26,'July 30'!$G$2:$G$300,0))))),"Found","Not Found")</f>
        <v>Not Found</v>
      </c>
      <c r="L26" s="33" t="str">
        <f>IF(OR(OR(ISNUMBER(MATCH(C26,'July 31'!$E$2:$E$300,0)),ISNUMBER(MATCH(C26,'July 31'!$F$2:$F$300,0))),AND(ISNUMBER(MATCH(D26,'July 31'!$H$2:$H$300,0)),(ISNUMBER(MATCH(E26,'July 31'!$G$2:$G$300,0))))),"Found","Not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1433</v>
      </c>
      <c r="C27" s="27"/>
      <c r="D27" s="34" t="s">
        <v>1286</v>
      </c>
      <c r="E27" s="47" t="s">
        <v>1287</v>
      </c>
      <c r="F27" s="33" t="str">
        <f>IF(OR(OR(ISNUMBER(MATCH(C27,'July 25'!$E$2:$E$300,0)),ISNUMBER(MATCH(C27,'July 25'!$F$2:$F$300,0))),AND(ISNUMBER(MATCH(D27,'July 25'!$H$2:$H$300,0)),(ISNUMBER(MATCH(E27,'July 25'!$G$2:$G$300,0))))),"Found","Not Found")</f>
        <v>Not Found</v>
      </c>
      <c r="G27" s="33" t="str">
        <f>IF(OR(OR(ISNUMBER(MATCH(C27,'July 26'!$E$2:$E$300,0)),ISNUMBER(MATCH(C27,'July 26'!$F$2:$F$300,0))),AND(ISNUMBER(MATCH(D27,'July 26'!$H$2:$H$300,0)),(ISNUMBER(MATCH(E27,'July 26'!$G$2:$G$300,0))))),"Found","Not Found")</f>
        <v>Not Found</v>
      </c>
      <c r="H27" s="35" t="str">
        <f>IF(OR(OR(ISNUMBER(MATCH(C27,'July 27'!$E$2:$E$300,0)),ISNUMBER(MATCH(C27,'July 27'!$F$2:$F$300,0))),AND(ISNUMBER(MATCH(D27,'July 27'!$H$2:$H$300,0)),(ISNUMBER(MATCH(E27,'July 27'!$G$2:$G$300,0))))),"Found","Not Found")</f>
        <v>Not Found</v>
      </c>
      <c r="I27" s="33" t="str">
        <f>IF(OR(OR(ISNUMBER(MATCH(C27,'July 28'!$E$2:$E$300,0)),ISNUMBER(MATCH(C27,'July 28'!$F$2:$F$300,0))),AND(ISNUMBER(MATCH(D27,'July 28'!$H$2:$H$300,0)),(ISNUMBER(MATCH(E27,'July 28'!$G$2:$G$300,0))))),"Found","Not Found")</f>
        <v>Not Found</v>
      </c>
      <c r="J27" s="33" t="str">
        <f>IF(OR(OR(ISNUMBER(MATCH(C27,'July 29'!$E$2:$E$300,0)),ISNUMBER(MATCH(C27,'July 29'!$F$2:$F$300,0))),AND(ISNUMBER(MATCH(D27,'July 29'!$H$2:$H$300,0)),(ISNUMBER(MATCH(E27,'July 29'!$G$2:$G$300,0))))),"Found","Not Found")</f>
        <v>Not Found</v>
      </c>
      <c r="K27" s="33" t="str">
        <f>IF(OR(OR(ISNUMBER(MATCH(C27,'July 30'!$E$2:$E$300,0)),ISNUMBER(MATCH(C27,'July 30'!$F$2:$F$300,0))),AND(ISNUMBER(MATCH(D27,'July 30'!$H$2:$H$300,0)),(ISNUMBER(MATCH(E27,'July 30'!$G$2:$G$300,0))))),"Found","Not Found")</f>
        <v>Not Found</v>
      </c>
      <c r="L27" s="33" t="str">
        <f>IF(OR(OR(ISNUMBER(MATCH(C27,'July 31'!$E$2:$E$300,0)),ISNUMBER(MATCH(C27,'July 31'!$F$2:$F$300,0))),AND(ISNUMBER(MATCH(D27,'July 31'!$H$2:$H$300,0)),(ISNUMBER(MATCH(E27,'July 31'!$G$2:$G$300,0))))),"Found","Not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hidden="1" customHeight="1">
      <c r="B28" s="33" t="s">
        <v>1434</v>
      </c>
      <c r="C28" s="27"/>
      <c r="D28" s="34" t="s">
        <v>1435</v>
      </c>
      <c r="E28" s="48" t="s">
        <v>35</v>
      </c>
      <c r="F28" s="33" t="str">
        <f>IF(OR(OR(ISNUMBER(MATCH(C28,'July 25'!$E$2:$E$300,0)),ISNUMBER(MATCH(C28,'July 25'!$F$2:$F$300,0))),AND(ISNUMBER(MATCH(D28,'July 25'!$H$2:$H$300,0)),(ISNUMBER(MATCH(E28,'July 25'!$G$2:$G$300,0))))),"Found","Not Found")</f>
        <v>Found</v>
      </c>
      <c r="G28" s="33" t="str">
        <f>IF(OR(OR(ISNUMBER(MATCH(C28,'July 26'!$E$2:$E$300,0)),ISNUMBER(MATCH(C28,'July 26'!$F$2:$F$300,0))),AND(ISNUMBER(MATCH(D28,'July 26'!$H$2:$H$300,0)),(ISNUMBER(MATCH(E28,'July 26'!$G$2:$G$300,0))))),"Found","Not Found")</f>
        <v>Found</v>
      </c>
      <c r="H28" s="35" t="str">
        <f>IF(OR(OR(ISNUMBER(MATCH(C28,'July 27'!$E$2:$E$300,0)),ISNUMBER(MATCH(C28,'July 27'!$F$2:$F$300,0))),AND(ISNUMBER(MATCH(D28,'July 27'!$H$2:$H$300,0)),(ISNUMBER(MATCH(E28,'July 27'!$G$2:$G$300,0))))),"Found","Not Found")</f>
        <v>Found</v>
      </c>
      <c r="I28" s="33" t="str">
        <f>IF(OR(OR(ISNUMBER(MATCH(C28,'July 28'!$E$2:$E$300,0)),ISNUMBER(MATCH(C28,'July 28'!$F$2:$F$300,0))),AND(ISNUMBER(MATCH(D28,'July 28'!$H$2:$H$300,0)),(ISNUMBER(MATCH(E28,'July 28'!$G$2:$G$300,0))))),"Found","Not Found")</f>
        <v>Found</v>
      </c>
      <c r="J28" s="33" t="str">
        <f>IF(OR(OR(ISNUMBER(MATCH(C28,'July 29'!$E$2:$E$300,0)),ISNUMBER(MATCH(C28,'July 29'!$F$2:$F$300,0))),AND(ISNUMBER(MATCH(D28,'July 29'!$H$2:$H$300,0)),(ISNUMBER(MATCH(E28,'July 29'!$G$2:$G$300,0))))),"Found","Not Found")</f>
        <v>Found</v>
      </c>
      <c r="K28" s="33" t="str">
        <f>IF(OR(OR(ISNUMBER(MATCH(C28,'July 30'!$E$2:$E$300,0)),ISNUMBER(MATCH(C28,'July 30'!$F$2:$F$300,0))),AND(ISNUMBER(MATCH(D28,'July 30'!$H$2:$H$300,0)),(ISNUMBER(MATCH(E28,'July 30'!$G$2:$G$300,0))))),"Found","Not Found")</f>
        <v>Not Found</v>
      </c>
      <c r="L28" s="33" t="str">
        <f>IF(OR(OR(ISNUMBER(MATCH(C28,'July 31'!$E$2:$E$300,0)),ISNUMBER(MATCH(C28,'July 31'!$F$2:$F$300,0))),AND(ISNUMBER(MATCH(D28,'July 31'!$H$2:$H$300,0)),(ISNUMBER(MATCH(E28,'July 31'!$G$2:$G$300,0))))),"Found","Not Found")</f>
        <v>Not Found</v>
      </c>
      <c r="M28" s="36">
        <f t="shared" si="0"/>
        <v>5</v>
      </c>
      <c r="N28" s="34"/>
      <c r="O28" s="30" t="str">
        <f t="shared" si="1"/>
        <v>No</v>
      </c>
    </row>
    <row r="29" spans="1:15" ht="15" customHeight="1">
      <c r="B29" s="33" t="s">
        <v>961</v>
      </c>
      <c r="C29" s="27" t="str">
        <f>VLOOKUP(B29,'PKII Employee Details'!$A$2:$F$600,3,FALSE)</f>
        <v>C790</v>
      </c>
      <c r="D29" s="34" t="s">
        <v>963</v>
      </c>
      <c r="E29" s="49" t="s">
        <v>964</v>
      </c>
      <c r="F29" s="33" t="str">
        <f>IF(OR(OR(ISNUMBER(MATCH(C29,'July 25'!$E$2:$E$300,0)),ISNUMBER(MATCH(C29,'July 25'!$F$2:$F$300,0))),AND(ISNUMBER(MATCH(D29,'July 25'!$H$2:$H$300,0)),(ISNUMBER(MATCH(E29,'July 25'!$G$2:$G$300,0))))),"Found","Not Found")</f>
        <v>Not Found</v>
      </c>
      <c r="G29" s="33" t="str">
        <f>IF(OR(OR(ISNUMBER(MATCH(C29,'July 26'!$E$2:$E$300,0)),ISNUMBER(MATCH(C29,'July 26'!$F$2:$F$300,0))),AND(ISNUMBER(MATCH(D29,'July 26'!$H$2:$H$300,0)),(ISNUMBER(MATCH(E29,'July 26'!$G$2:$G$300,0))))),"Found","Not Found")</f>
        <v>Not Found</v>
      </c>
      <c r="H29" s="35" t="str">
        <f>IF(OR(OR(ISNUMBER(MATCH(C29,'July 27'!$E$2:$E$300,0)),ISNUMBER(MATCH(C29,'July 27'!$F$2:$F$300,0))),AND(ISNUMBER(MATCH(D29,'July 27'!$H$2:$H$300,0)),(ISNUMBER(MATCH(E29,'July 27'!$G$2:$G$300,0))))),"Found","Not Found")</f>
        <v>Not Found</v>
      </c>
      <c r="I29" s="33" t="str">
        <f>IF(OR(OR(ISNUMBER(MATCH(C29,'July 28'!$E$2:$E$300,0)),ISNUMBER(MATCH(C29,'July 28'!$F$2:$F$300,0))),AND(ISNUMBER(MATCH(D29,'July 28'!$H$2:$H$300,0)),(ISNUMBER(MATCH(E29,'July 28'!$G$2:$G$300,0))))),"Found","Not Found")</f>
        <v>Not Found</v>
      </c>
      <c r="J29" s="33" t="str">
        <f>IF(OR(OR(ISNUMBER(MATCH(C29,'July 29'!$E$2:$E$300,0)),ISNUMBER(MATCH(C29,'July 29'!$F$2:$F$300,0))),AND(ISNUMBER(MATCH(D29,'July 29'!$H$2:$H$300,0)),(ISNUMBER(MATCH(E29,'July 29'!$G$2:$G$300,0))))),"Found","Not Found")</f>
        <v>Not Found</v>
      </c>
      <c r="K29" s="33" t="str">
        <f>IF(OR(OR(ISNUMBER(MATCH(C29,'July 30'!$E$2:$E$300,0)),ISNUMBER(MATCH(C29,'July 30'!$F$2:$F$300,0))),AND(ISNUMBER(MATCH(D29,'July 30'!$H$2:$H$300,0)),(ISNUMBER(MATCH(E29,'July 30'!$G$2:$G$300,0))))),"Found","Not Found")</f>
        <v>Not Found</v>
      </c>
      <c r="L29" s="33" t="str">
        <f>IF(OR(OR(ISNUMBER(MATCH(C29,'July 31'!$E$2:$E$300,0)),ISNUMBER(MATCH(C29,'July 31'!$F$2:$F$300,0))),AND(ISNUMBER(MATCH(D29,'July 31'!$H$2:$H$300,0)),(ISNUMBER(MATCH(E29,'July 31'!$G$2:$G$300,0))))),"Found","Not Found")</f>
        <v>Not Found</v>
      </c>
      <c r="M29" s="36">
        <f t="shared" si="0"/>
        <v>0</v>
      </c>
      <c r="N29" s="34" t="s">
        <v>1409</v>
      </c>
      <c r="O29" s="30" t="str">
        <f t="shared" si="1"/>
        <v>Yes</v>
      </c>
    </row>
    <row r="30" spans="1:15" ht="15" hidden="1" customHeight="1">
      <c r="B30" s="33" t="s">
        <v>1436</v>
      </c>
      <c r="C30" s="27"/>
      <c r="D30" s="34" t="s">
        <v>112</v>
      </c>
      <c r="E30" s="50" t="s">
        <v>1437</v>
      </c>
      <c r="F30" s="33" t="str">
        <f>IF(OR(OR(ISNUMBER(MATCH(C30,'July 25'!$E$2:$E$300,0)),ISNUMBER(MATCH(C30,'July 25'!$F$2:$F$300,0))),AND(ISNUMBER(MATCH(D30,'July 25'!$H$2:$H$300,0)),(ISNUMBER(MATCH(E30,'July 25'!$G$2:$G$300,0))))),"Found","Not Found")</f>
        <v>Not Found</v>
      </c>
      <c r="G30" s="33" t="str">
        <f>IF(OR(OR(ISNUMBER(MATCH(C30,'July 26'!$E$2:$E$300,0)),ISNUMBER(MATCH(C30,'July 26'!$F$2:$F$300,0))),AND(ISNUMBER(MATCH(D30,'July 26'!$H$2:$H$300,0)),(ISNUMBER(MATCH(E30,'July 26'!$G$2:$G$300,0))))),"Found","Not Found")</f>
        <v>Found</v>
      </c>
      <c r="H30" s="35" t="str">
        <f>IF(OR(OR(ISNUMBER(MATCH(C30,'July 27'!$E$2:$E$300,0)),ISNUMBER(MATCH(C30,'July 27'!$F$2:$F$300,0))),AND(ISNUMBER(MATCH(D30,'July 27'!$H$2:$H$300,0)),(ISNUMBER(MATCH(E30,'July 27'!$G$2:$G$300,0))))),"Found","Not Found")</f>
        <v>Found</v>
      </c>
      <c r="I30" s="33" t="str">
        <f>IF(OR(OR(ISNUMBER(MATCH(C30,'July 28'!$E$2:$E$300,0)),ISNUMBER(MATCH(C30,'July 28'!$F$2:$F$300,0))),AND(ISNUMBER(MATCH(D30,'July 28'!$H$2:$H$300,0)),(ISNUMBER(MATCH(E30,'July 28'!$G$2:$G$300,0))))),"Found","Not Found")</f>
        <v>Not Found</v>
      </c>
      <c r="J30" s="33" t="str">
        <f>IF(OR(OR(ISNUMBER(MATCH(C30,'July 29'!$E$2:$E$300,0)),ISNUMBER(MATCH(C30,'July 29'!$F$2:$F$300,0))),AND(ISNUMBER(MATCH(D30,'July 29'!$H$2:$H$300,0)),(ISNUMBER(MATCH(E30,'July 29'!$G$2:$G$300,0))))),"Found","Not Found")</f>
        <v>Found</v>
      </c>
      <c r="K30" s="33" t="str">
        <f>IF(OR(OR(ISNUMBER(MATCH(C30,'July 30'!$E$2:$E$300,0)),ISNUMBER(MATCH(C30,'July 30'!$F$2:$F$300,0))),AND(ISNUMBER(MATCH(D30,'July 30'!$H$2:$H$300,0)),(ISNUMBER(MATCH(E30,'July 30'!$G$2:$G$300,0))))),"Found","Not Found")</f>
        <v>Not Found</v>
      </c>
      <c r="L30" s="33" t="str">
        <f>IF(OR(OR(ISNUMBER(MATCH(C30,'July 31'!$E$2:$E$300,0)),ISNUMBER(MATCH(C30,'July 31'!$F$2:$F$300,0))),AND(ISNUMBER(MATCH(D30,'July 31'!$H$2:$H$300,0)),(ISNUMBER(MATCH(E30,'July 31'!$G$2:$G$300,0))))),"Found","Not Found")</f>
        <v>Not Found</v>
      </c>
      <c r="M30" s="36">
        <f t="shared" si="0"/>
        <v>3</v>
      </c>
      <c r="N30" s="34"/>
      <c r="O30" s="30" t="str">
        <f t="shared" si="1"/>
        <v>No</v>
      </c>
    </row>
    <row r="31" spans="1:15" ht="15" hidden="1" customHeight="1">
      <c r="B31" s="33" t="s">
        <v>1438</v>
      </c>
      <c r="C31" s="27"/>
      <c r="D31" s="34" t="s">
        <v>77</v>
      </c>
      <c r="E31" s="48" t="s">
        <v>76</v>
      </c>
      <c r="F31" s="33" t="str">
        <f>IF(OR(OR(ISNUMBER(MATCH(C31,'July 25'!$E$2:$E$300,0)),ISNUMBER(MATCH(C31,'July 25'!$F$2:$F$300,0))),AND(ISNUMBER(MATCH(D31,'July 25'!$H$2:$H$300,0)),(ISNUMBER(MATCH(E31,'July 25'!$G$2:$G$300,0))))),"Found","Not Found")</f>
        <v>Found</v>
      </c>
      <c r="G31" s="33" t="str">
        <f>IF(OR(OR(ISNUMBER(MATCH(C31,'July 26'!$E$2:$E$300,0)),ISNUMBER(MATCH(C31,'July 26'!$F$2:$F$300,0))),AND(ISNUMBER(MATCH(D31,'July 26'!$H$2:$H$300,0)),(ISNUMBER(MATCH(E31,'July 26'!$G$2:$G$300,0))))),"Found","Not Found")</f>
        <v>Found</v>
      </c>
      <c r="H31" s="35" t="str">
        <f>IF(OR(OR(ISNUMBER(MATCH(C31,'July 27'!$E$2:$E$300,0)),ISNUMBER(MATCH(C31,'July 27'!$F$2:$F$300,0))),AND(ISNUMBER(MATCH(D31,'July 27'!$H$2:$H$300,0)),(ISNUMBER(MATCH(E31,'July 27'!$G$2:$G$300,0))))),"Found","Not Found")</f>
        <v>Found</v>
      </c>
      <c r="I31" s="33" t="str">
        <f>IF(OR(OR(ISNUMBER(MATCH(C31,'July 28'!$E$2:$E$300,0)),ISNUMBER(MATCH(C31,'July 28'!$F$2:$F$300,0))),AND(ISNUMBER(MATCH(D31,'July 28'!$H$2:$H$300,0)),(ISNUMBER(MATCH(E31,'July 28'!$G$2:$G$300,0))))),"Found","Not Found")</f>
        <v>Not Found</v>
      </c>
      <c r="J31" s="33" t="str">
        <f>IF(OR(OR(ISNUMBER(MATCH(C31,'July 29'!$E$2:$E$300,0)),ISNUMBER(MATCH(C31,'July 29'!$F$2:$F$300,0))),AND(ISNUMBER(MATCH(D31,'July 29'!$H$2:$H$300,0)),(ISNUMBER(MATCH(E31,'July 29'!$G$2:$G$300,0))))),"Found","Not Found")</f>
        <v>Found</v>
      </c>
      <c r="K31" s="33" t="str">
        <f>IF(OR(OR(ISNUMBER(MATCH(C31,'July 30'!$E$2:$E$300,0)),ISNUMBER(MATCH(C31,'July 30'!$F$2:$F$300,0))),AND(ISNUMBER(MATCH(D31,'July 30'!$H$2:$H$300,0)),(ISNUMBER(MATCH(E31,'July 30'!$G$2:$G$300,0))))),"Found","Not Found")</f>
        <v>Not Found</v>
      </c>
      <c r="L31" s="33" t="str">
        <f>IF(OR(OR(ISNUMBER(MATCH(C31,'July 31'!$E$2:$E$300,0)),ISNUMBER(MATCH(C31,'July 31'!$F$2:$F$300,0))),AND(ISNUMBER(MATCH(D31,'July 31'!$H$2:$H$300,0)),(ISNUMBER(MATCH(E31,'July 31'!$G$2:$G$300,0))))),"Found","Not Found")</f>
        <v>Not Found</v>
      </c>
      <c r="M31" s="36">
        <f t="shared" si="0"/>
        <v>4</v>
      </c>
      <c r="N31" s="34"/>
      <c r="O31" s="30" t="str">
        <f t="shared" si="1"/>
        <v>No</v>
      </c>
    </row>
    <row r="32" spans="1:15" ht="15" customHeight="1">
      <c r="A32" s="51"/>
      <c r="B32" s="26" t="s">
        <v>1439</v>
      </c>
      <c r="C32" s="52"/>
      <c r="D32" s="34" t="s">
        <v>1440</v>
      </c>
      <c r="E32" s="34" t="s">
        <v>1441</v>
      </c>
      <c r="F32" s="33" t="str">
        <f>IF(OR(OR(ISNUMBER(MATCH(C32,'July 25'!$E$2:$E$300,0)),ISNUMBER(MATCH(C32,'July 25'!$F$2:$F$300,0))),AND(ISNUMBER(MATCH(D32,'July 25'!$H$2:$H$300,0)),(ISNUMBER(MATCH(E32,'July 25'!$G$2:$G$300,0))))),"Found","Not Found")</f>
        <v>Not Found</v>
      </c>
      <c r="G32" s="33" t="str">
        <f>IF(OR(OR(ISNUMBER(MATCH(C32,'July 26'!$E$2:$E$300,0)),ISNUMBER(MATCH(C32,'July 26'!$F$2:$F$300,0))),AND(ISNUMBER(MATCH(D32,'July 26'!$H$2:$H$300,0)),(ISNUMBER(MATCH(E32,'July 26'!$G$2:$G$300,0))))),"Found","Not Found")</f>
        <v>Not Found</v>
      </c>
      <c r="H32" s="35" t="str">
        <f>IF(OR(OR(ISNUMBER(MATCH(C32,'July 27'!$E$2:$E$300,0)),ISNUMBER(MATCH(C32,'July 27'!$F$2:$F$300,0))),AND(ISNUMBER(MATCH(D32,'July 27'!$H$2:$H$300,0)),(ISNUMBER(MATCH(E32,'July 27'!$G$2:$G$300,0))))),"Found","Not Found")</f>
        <v>Not Found</v>
      </c>
      <c r="I32" s="33" t="str">
        <f>IF(OR(OR(ISNUMBER(MATCH(C32,'July 28'!$E$2:$E$300,0)),ISNUMBER(MATCH(C32,'July 28'!$F$2:$F$300,0))),AND(ISNUMBER(MATCH(D32,'July 28'!$H$2:$H$300,0)),(ISNUMBER(MATCH(E32,'July 28'!$G$2:$G$300,0))))),"Found","Not Found")</f>
        <v>Not Found</v>
      </c>
      <c r="J32" s="33" t="str">
        <f>IF(OR(OR(ISNUMBER(MATCH(C32,'July 29'!$E$2:$E$300,0)),ISNUMBER(MATCH(C32,'July 29'!$F$2:$F$300,0))),AND(ISNUMBER(MATCH(D32,'July 29'!$H$2:$H$300,0)),(ISNUMBER(MATCH(E32,'July 29'!$G$2:$G$300,0))))),"Found","Not Found")</f>
        <v>Not Found</v>
      </c>
      <c r="K32" s="33" t="str">
        <f>IF(OR(OR(ISNUMBER(MATCH(C32,'July 30'!$E$2:$E$300,0)),ISNUMBER(MATCH(C32,'July 30'!$F$2:$F$300,0))),AND(ISNUMBER(MATCH(D32,'July 30'!$H$2:$H$300,0)),(ISNUMBER(MATCH(E32,'July 30'!$G$2:$G$300,0))))),"Found","Not Found")</f>
        <v>Not Found</v>
      </c>
      <c r="L32" s="33" t="str">
        <f>IF(OR(OR(ISNUMBER(MATCH(C32,'July 31'!$E$2:$E$300,0)),ISNUMBER(MATCH(C32,'July 31'!$F$2:$F$300,0))),AND(ISNUMBER(MATCH(D32,'July 31'!$H$2:$H$300,0)),(ISNUMBER(MATCH(E32,'July 31'!$G$2:$G$300,0))))),"Found","Not Found")</f>
        <v>Not Found</v>
      </c>
      <c r="M32" s="36">
        <f t="shared" si="0"/>
        <v>0</v>
      </c>
      <c r="N32" s="34" t="s">
        <v>1442</v>
      </c>
      <c r="O32" s="30" t="str">
        <f t="shared" si="1"/>
        <v>Yes</v>
      </c>
    </row>
    <row r="33" spans="1:15" ht="15" customHeight="1">
      <c r="A33" s="51"/>
      <c r="B33" s="53" t="s">
        <v>1443</v>
      </c>
      <c r="C33" s="36"/>
      <c r="D33" s="34" t="s">
        <v>1444</v>
      </c>
      <c r="E33" s="34" t="s">
        <v>1445</v>
      </c>
      <c r="F33" s="33" t="str">
        <f>IF(OR(OR(ISNUMBER(MATCH(C33,'July 25'!$E$2:$E$300,0)),ISNUMBER(MATCH(C33,'July 25'!$F$2:$F$300,0))),AND(ISNUMBER(MATCH(D33,'July 25'!$H$2:$H$300,0)),(ISNUMBER(MATCH(E33,'July 25'!$G$2:$G$300,0))))),"Found","Not Found")</f>
        <v>Not Found</v>
      </c>
      <c r="G33" s="33" t="str">
        <f>IF(OR(OR(ISNUMBER(MATCH(C33,'July 26'!$E$2:$E$300,0)),ISNUMBER(MATCH(C33,'July 26'!$F$2:$F$300,0))),AND(ISNUMBER(MATCH(D33,'July 26'!$H$2:$H$300,0)),(ISNUMBER(MATCH(E33,'July 26'!$G$2:$G$300,0))))),"Found","Not Found")</f>
        <v>Not Found</v>
      </c>
      <c r="H33" s="35" t="str">
        <f>IF(OR(OR(ISNUMBER(MATCH(C33,'July 27'!$E$2:$E$300,0)),ISNUMBER(MATCH(C33,'July 27'!$F$2:$F$300,0))),AND(ISNUMBER(MATCH(D33,'July 27'!$H$2:$H$300,0)),(ISNUMBER(MATCH(E33,'July 27'!$G$2:$G$300,0))))),"Found","Not Found")</f>
        <v>Not Found</v>
      </c>
      <c r="I33" s="33" t="str">
        <f>IF(OR(OR(ISNUMBER(MATCH(C33,'July 28'!$E$2:$E$300,0)),ISNUMBER(MATCH(C33,'July 28'!$F$2:$F$300,0))),AND(ISNUMBER(MATCH(D33,'July 28'!$H$2:$H$300,0)),(ISNUMBER(MATCH(E33,'July 28'!$G$2:$G$300,0))))),"Found","Not Found")</f>
        <v>Not Found</v>
      </c>
      <c r="J33" s="33" t="str">
        <f>IF(OR(OR(ISNUMBER(MATCH(C33,'July 29'!$E$2:$E$300,0)),ISNUMBER(MATCH(C33,'July 29'!$F$2:$F$300,0))),AND(ISNUMBER(MATCH(D33,'July 29'!$H$2:$H$300,0)),(ISNUMBER(MATCH(E33,'July 29'!$G$2:$G$300,0))))),"Found","Not Found")</f>
        <v>Not Found</v>
      </c>
      <c r="K33" s="33" t="str">
        <f>IF(OR(OR(ISNUMBER(MATCH(C33,'July 30'!$E$2:$E$300,0)),ISNUMBER(MATCH(C33,'July 30'!$F$2:$F$300,0))),AND(ISNUMBER(MATCH(D33,'July 30'!$H$2:$H$300,0)),(ISNUMBER(MATCH(E33,'July 30'!$G$2:$G$300,0))))),"Found","Not Found")</f>
        <v>Not Found</v>
      </c>
      <c r="L33" s="33" t="str">
        <f>IF(OR(OR(ISNUMBER(MATCH(C33,'July 31'!$E$2:$E$300,0)),ISNUMBER(MATCH(C33,'July 31'!$F$2:$F$300,0))),AND(ISNUMBER(MATCH(D33,'July 31'!$H$2:$H$300,0)),(ISNUMBER(MATCH(E33,'July 31'!$G$2:$G$300,0))))),"Found","Not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1446</v>
      </c>
      <c r="C34" s="36"/>
      <c r="D34" s="34" t="s">
        <v>94</v>
      </c>
      <c r="E34" s="34" t="s">
        <v>93</v>
      </c>
      <c r="F34" s="33" t="str">
        <f>IF(OR(OR(ISNUMBER(MATCH(C34,'July 25'!$E$2:$E$300,0)),ISNUMBER(MATCH(C34,'July 25'!$F$2:$F$300,0))),AND(ISNUMBER(MATCH(D34,'July 25'!$H$2:$H$300,0)),(ISNUMBER(MATCH(E34,'July 25'!$G$2:$G$300,0))))),"Found","Not Found")</f>
        <v>Not Found</v>
      </c>
      <c r="G34" s="33" t="str">
        <f>IF(OR(OR(ISNUMBER(MATCH(C34,'July 26'!$E$2:$E$300,0)),ISNUMBER(MATCH(C34,'July 26'!$F$2:$F$300,0))),AND(ISNUMBER(MATCH(D34,'July 26'!$H$2:$H$300,0)),(ISNUMBER(MATCH(E34,'July 26'!$G$2:$G$300,0))))),"Found","Not Found")</f>
        <v>Found</v>
      </c>
      <c r="H34" s="35" t="str">
        <f>IF(OR(OR(ISNUMBER(MATCH(C34,'July 27'!$E$2:$E$300,0)),ISNUMBER(MATCH(C34,'July 27'!$F$2:$F$300,0))),AND(ISNUMBER(MATCH(D34,'July 27'!$H$2:$H$300,0)),(ISNUMBER(MATCH(E34,'July 27'!$G$2:$G$300,0))))),"Found","Not Found")</f>
        <v>Not Found</v>
      </c>
      <c r="I34" s="33" t="str">
        <f>IF(OR(OR(ISNUMBER(MATCH(C34,'July 28'!$E$2:$E$300,0)),ISNUMBER(MATCH(C34,'July 28'!$F$2:$F$300,0))),AND(ISNUMBER(MATCH(D34,'July 28'!$H$2:$H$300,0)),(ISNUMBER(MATCH(E34,'July 28'!$G$2:$G$300,0))))),"Found","Not Found")</f>
        <v>Not Found</v>
      </c>
      <c r="J34" s="33" t="str">
        <f>IF(OR(OR(ISNUMBER(MATCH(C34,'July 29'!$E$2:$E$300,0)),ISNUMBER(MATCH(C34,'July 29'!$F$2:$F$300,0))),AND(ISNUMBER(MATCH(D34,'July 29'!$H$2:$H$300,0)),(ISNUMBER(MATCH(E34,'July 29'!$G$2:$G$300,0))))),"Found","Not Found")</f>
        <v>Not Found</v>
      </c>
      <c r="K34" s="33" t="str">
        <f>IF(OR(OR(ISNUMBER(MATCH(C34,'July 30'!$E$2:$E$300,0)),ISNUMBER(MATCH(C34,'July 30'!$F$2:$F$300,0))),AND(ISNUMBER(MATCH(D34,'July 30'!$H$2:$H$300,0)),(ISNUMBER(MATCH(E34,'July 30'!$G$2:$G$300,0))))),"Found","Not Found")</f>
        <v>Not Found</v>
      </c>
      <c r="L34" s="33" t="str">
        <f>IF(OR(OR(ISNUMBER(MATCH(C34,'July 31'!$E$2:$E$300,0)),ISNUMBER(MATCH(C34,'July 31'!$F$2:$F$300,0))),AND(ISNUMBER(MATCH(D34,'July 31'!$H$2:$H$300,0)),(ISNUMBER(MATCH(E34,'July 31'!$G$2:$G$300,0))))),"Found","Not Found")</f>
        <v>Not Found</v>
      </c>
      <c r="M34" s="36">
        <f t="shared" si="0"/>
        <v>1</v>
      </c>
      <c r="N34" s="34"/>
      <c r="O34" s="30" t="str">
        <f t="shared" si="1"/>
        <v>Yes</v>
      </c>
    </row>
    <row r="35" spans="1:15" ht="15" hidden="1" customHeight="1">
      <c r="A35" s="51"/>
      <c r="B35" s="26" t="s">
        <v>1447</v>
      </c>
      <c r="C35" s="36" t="s">
        <v>85</v>
      </c>
      <c r="D35" s="34" t="s">
        <v>1448</v>
      </c>
      <c r="E35" s="34" t="s">
        <v>1449</v>
      </c>
      <c r="F35" s="33" t="str">
        <f>IF(OR(OR(ISNUMBER(MATCH(C35,'July 25'!$E$2:$E$300,0)),ISNUMBER(MATCH(C35,'July 25'!$F$2:$F$300,0))),AND(ISNUMBER(MATCH(D35,'July 25'!$H$2:$H$300,0)),(ISNUMBER(MATCH(E35,'July 25'!$G$2:$G$300,0))))),"Found","Not Found")</f>
        <v>Found</v>
      </c>
      <c r="G35" s="33" t="str">
        <f>IF(OR(OR(ISNUMBER(MATCH(C35,'July 26'!$E$2:$E$300,0)),ISNUMBER(MATCH(C35,'July 26'!$F$2:$F$300,0))),AND(ISNUMBER(MATCH(D35,'July 26'!$H$2:$H$300,0)),(ISNUMBER(MATCH(E35,'July 26'!$G$2:$G$300,0))))),"Found","Not Found")</f>
        <v>Not Found</v>
      </c>
      <c r="H35" s="35" t="str">
        <f>IF(OR(OR(ISNUMBER(MATCH(C35,'July 27'!$E$2:$E$300,0)),ISNUMBER(MATCH(C35,'July 27'!$F$2:$F$300,0))),AND(ISNUMBER(MATCH(D35,'July 27'!$H$2:$H$300,0)),(ISNUMBER(MATCH(E35,'July 27'!$G$2:$G$300,0))))),"Found","Not Found")</f>
        <v>Not Found</v>
      </c>
      <c r="I35" s="33" t="str">
        <f>IF(OR(OR(ISNUMBER(MATCH(C35,'July 28'!$E$2:$E$300,0)),ISNUMBER(MATCH(C35,'July 28'!$F$2:$F$300,0))),AND(ISNUMBER(MATCH(D35,'July 28'!$H$2:$H$300,0)),(ISNUMBER(MATCH(E35,'July 28'!$G$2:$G$300,0))))),"Found","Not Found")</f>
        <v>Found</v>
      </c>
      <c r="J35" s="33" t="str">
        <f>IF(OR(OR(ISNUMBER(MATCH(C35,'July 29'!$E$2:$E$300,0)),ISNUMBER(MATCH(C35,'July 29'!$F$2:$F$300,0))),AND(ISNUMBER(MATCH(D35,'July 29'!$H$2:$H$300,0)),(ISNUMBER(MATCH(E35,'July 29'!$G$2:$G$300,0))))),"Found","Not Found")</f>
        <v>Found</v>
      </c>
      <c r="K35" s="33" t="str">
        <f>IF(OR(OR(ISNUMBER(MATCH(C35,'July 30'!$E$2:$E$300,0)),ISNUMBER(MATCH(C35,'July 30'!$F$2:$F$300,0))),AND(ISNUMBER(MATCH(D35,'July 30'!$H$2:$H$300,0)),(ISNUMBER(MATCH(E35,'July 30'!$G$2:$G$300,0))))),"Found","Not Found")</f>
        <v>Not Found</v>
      </c>
      <c r="L35" s="33" t="str">
        <f>IF(OR(OR(ISNUMBER(MATCH(C35,'July 31'!$E$2:$E$300,0)),ISNUMBER(MATCH(C35,'July 31'!$F$2:$F$300,0))),AND(ISNUMBER(MATCH(D35,'July 31'!$H$2:$H$300,0)),(ISNUMBER(MATCH(E35,'July 31'!$G$2:$G$300,0))))),"Found","Not Found")</f>
        <v>Not Found</v>
      </c>
      <c r="M35" s="36">
        <f t="shared" si="0"/>
        <v>3</v>
      </c>
      <c r="N35" s="34"/>
      <c r="O35" s="30" t="str">
        <f t="shared" si="1"/>
        <v>No</v>
      </c>
    </row>
    <row r="36" spans="1:15" ht="15" hidden="1" customHeight="1">
      <c r="B36" s="54" t="s">
        <v>424</v>
      </c>
      <c r="C36" s="36" t="s">
        <v>45</v>
      </c>
      <c r="D36" s="33" t="s">
        <v>423</v>
      </c>
      <c r="E36" s="33" t="s">
        <v>234</v>
      </c>
      <c r="F36" s="33" t="str">
        <f>IF(OR(OR(ISNUMBER(MATCH(C36,'July 25'!$E$2:$E$300,0)),ISNUMBER(MATCH(C36,'July 25'!$F$2:$F$300,0))),AND(ISNUMBER(MATCH(D36,'July 25'!$H$2:$H$300,0)),(ISNUMBER(MATCH(E36,'July 25'!$G$2:$G$300,0))))),"Found","Not Found")</f>
        <v>Found</v>
      </c>
      <c r="G36" s="33" t="str">
        <f>IF(OR(OR(ISNUMBER(MATCH(C36,'July 26'!$E$2:$E$300,0)),ISNUMBER(MATCH(C36,'July 26'!$F$2:$F$300,0))),AND(ISNUMBER(MATCH(D36,'July 26'!$H$2:$H$300,0)),(ISNUMBER(MATCH(E36,'July 26'!$G$2:$G$300,0))))),"Found","Not Found")</f>
        <v>Found</v>
      </c>
      <c r="H36" s="35" t="str">
        <f>IF(OR(OR(ISNUMBER(MATCH(C36,'July 27'!$E$2:$E$300,0)),ISNUMBER(MATCH(C36,'July 27'!$F$2:$F$300,0))),AND(ISNUMBER(MATCH(D36,'July 27'!$H$2:$H$300,0)),(ISNUMBER(MATCH(E36,'July 27'!$G$2:$G$300,0))))),"Found","Not Found")</f>
        <v>Not Found</v>
      </c>
      <c r="I36" s="33" t="str">
        <f>IF(OR(OR(ISNUMBER(MATCH(C36,'July 28'!$E$2:$E$300,0)),ISNUMBER(MATCH(C36,'July 28'!$F$2:$F$300,0))),AND(ISNUMBER(MATCH(D36,'July 28'!$H$2:$H$300,0)),(ISNUMBER(MATCH(E36,'July 28'!$G$2:$G$300,0))))),"Found","Not Found")</f>
        <v>Found</v>
      </c>
      <c r="J36" s="33" t="str">
        <f>IF(OR(OR(ISNUMBER(MATCH(C36,'July 29'!$E$2:$E$300,0)),ISNUMBER(MATCH(C36,'July 29'!$F$2:$F$300,0))),AND(ISNUMBER(MATCH(D36,'July 29'!$H$2:$H$300,0)),(ISNUMBER(MATCH(E36,'July 29'!$G$2:$G$300,0))))),"Found","Not Found")</f>
        <v>Found</v>
      </c>
      <c r="K36" s="33" t="str">
        <f>IF(OR(OR(ISNUMBER(MATCH(C36,'July 30'!$E$2:$E$300,0)),ISNUMBER(MATCH(C36,'July 30'!$F$2:$F$300,0))),AND(ISNUMBER(MATCH(D36,'July 30'!$H$2:$H$300,0)),(ISNUMBER(MATCH(E36,'July 30'!$G$2:$G$300,0))))),"Found","Not Found")</f>
        <v>Found</v>
      </c>
      <c r="L36" s="33" t="str">
        <f>IF(OR(OR(ISNUMBER(MATCH(C36,'July 31'!$E$2:$E$300,0)),ISNUMBER(MATCH(C36,'July 31'!$F$2:$F$300,0))),AND(ISNUMBER(MATCH(D36,'July 31'!$H$2:$H$300,0)),(ISNUMBER(MATCH(E36,'July 31'!$G$2:$G$300,0))))),"Found","Not Found")</f>
        <v>Not Found</v>
      </c>
      <c r="M36" s="36">
        <f t="shared" si="0"/>
        <v>5</v>
      </c>
      <c r="N36" s="34"/>
      <c r="O36" s="30" t="str">
        <f t="shared" si="1"/>
        <v>No</v>
      </c>
    </row>
    <row r="37" spans="1:15" ht="15" customHeight="1">
      <c r="B37" s="53" t="s">
        <v>1450</v>
      </c>
      <c r="C37" s="36" t="s">
        <v>1451</v>
      </c>
      <c r="D37" s="34" t="s">
        <v>1452</v>
      </c>
      <c r="E37" s="33" t="s">
        <v>1453</v>
      </c>
      <c r="F37" s="33" t="str">
        <f>IF(OR(OR(ISNUMBER(MATCH(C37,'July 25'!$E$2:$E$300,0)),ISNUMBER(MATCH(C37,'July 25'!$F$2:$F$300,0))),AND(ISNUMBER(MATCH(D37,'July 25'!$H$2:$H$300,0)),(ISNUMBER(MATCH(E37,'July 25'!$G$2:$G$300,0))))),"Found","Not Found")</f>
        <v>Not Found</v>
      </c>
      <c r="G37" s="33" t="str">
        <f>IF(OR(OR(ISNUMBER(MATCH(C37,'July 26'!$E$2:$E$300,0)),ISNUMBER(MATCH(C37,'July 26'!$F$2:$F$300,0))),AND(ISNUMBER(MATCH(D37,'July 26'!$H$2:$H$300,0)),(ISNUMBER(MATCH(E37,'July 26'!$G$2:$G$300,0))))),"Found","Not Found")</f>
        <v>Not Found</v>
      </c>
      <c r="H37" s="35" t="str">
        <f>IF(OR(OR(ISNUMBER(MATCH(C37,'July 27'!$E$2:$E$300,0)),ISNUMBER(MATCH(C37,'July 27'!$F$2:$F$300,0))),AND(ISNUMBER(MATCH(D37,'July 27'!$H$2:$H$300,0)),(ISNUMBER(MATCH(E37,'July 27'!$G$2:$G$300,0))))),"Found","Not Found")</f>
        <v>Not Found</v>
      </c>
      <c r="I37" s="33" t="str">
        <f>IF(OR(OR(ISNUMBER(MATCH(C37,'July 28'!$E$2:$E$300,0)),ISNUMBER(MATCH(C37,'July 28'!$F$2:$F$300,0))),AND(ISNUMBER(MATCH(D37,'July 28'!$H$2:$H$300,0)),(ISNUMBER(MATCH(E37,'July 28'!$G$2:$G$300,0))))),"Found","Not Found")</f>
        <v>Not Found</v>
      </c>
      <c r="J37" s="33" t="str">
        <f>IF(OR(OR(ISNUMBER(MATCH(C37,'July 29'!$E$2:$E$300,0)),ISNUMBER(MATCH(C37,'July 29'!$F$2:$F$300,0))),AND(ISNUMBER(MATCH(D37,'July 29'!$H$2:$H$300,0)),(ISNUMBER(MATCH(E37,'July 29'!$G$2:$G$300,0))))),"Found","Not Found")</f>
        <v>Not Found</v>
      </c>
      <c r="K37" s="33" t="str">
        <f>IF(OR(OR(ISNUMBER(MATCH(C37,'July 30'!$E$2:$E$300,0)),ISNUMBER(MATCH(C37,'July 30'!$F$2:$F$300,0))),AND(ISNUMBER(MATCH(D37,'July 30'!$H$2:$H$300,0)),(ISNUMBER(MATCH(E37,'July 30'!$G$2:$G$300,0))))),"Found","Not Found")</f>
        <v>Not Found</v>
      </c>
      <c r="L37" s="33" t="str">
        <f>IF(OR(OR(ISNUMBER(MATCH(C37,'July 31'!$E$2:$E$300,0)),ISNUMBER(MATCH(C37,'July 31'!$F$2:$F$300,0))),AND(ISNUMBER(MATCH(D37,'July 31'!$H$2:$H$300,0)),(ISNUMBER(MATCH(E37,'July 31'!$G$2:$G$300,0))))),"Found","Not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hidden="1" customHeight="1">
      <c r="B38" s="53" t="s">
        <v>1454</v>
      </c>
      <c r="C38" s="36" t="s">
        <v>69</v>
      </c>
      <c r="D38" s="33" t="s">
        <v>1455</v>
      </c>
      <c r="E38" s="33" t="s">
        <v>1456</v>
      </c>
      <c r="F38" s="33" t="str">
        <f>IF(OR(OR(ISNUMBER(MATCH(C38,'July 25'!$E$2:$E$300,0)),ISNUMBER(MATCH(C38,'July 25'!$F$2:$F$300,0))),AND(ISNUMBER(MATCH(D38,'July 25'!$H$2:$H$300,0)),(ISNUMBER(MATCH(E38,'July 25'!$G$2:$G$300,0))))),"Found","Not Found")</f>
        <v>Found</v>
      </c>
      <c r="G38" s="33" t="str">
        <f>IF(OR(OR(ISNUMBER(MATCH(C38,'July 26'!$E$2:$E$300,0)),ISNUMBER(MATCH(C38,'July 26'!$F$2:$F$300,0))),AND(ISNUMBER(MATCH(D38,'July 26'!$H$2:$H$300,0)),(ISNUMBER(MATCH(E38,'July 26'!$G$2:$G$300,0))))),"Found","Not Found")</f>
        <v>Found</v>
      </c>
      <c r="H38" s="35" t="str">
        <f>IF(OR(OR(ISNUMBER(MATCH(C38,'July 27'!$E$2:$E$300,0)),ISNUMBER(MATCH(C38,'July 27'!$F$2:$F$300,0))),AND(ISNUMBER(MATCH(D38,'July 27'!$H$2:$H$300,0)),(ISNUMBER(MATCH(E38,'July 27'!$G$2:$G$300,0))))),"Found","Not Found")</f>
        <v>Found</v>
      </c>
      <c r="I38" s="33" t="str">
        <f>IF(OR(OR(ISNUMBER(MATCH(C38,'July 28'!$E$2:$E$300,0)),ISNUMBER(MATCH(C38,'July 28'!$F$2:$F$300,0))),AND(ISNUMBER(MATCH(D38,'July 28'!$H$2:$H$300,0)),(ISNUMBER(MATCH(E38,'July 28'!$G$2:$G$300,0))))),"Found","Not Found")</f>
        <v>Found</v>
      </c>
      <c r="J38" s="33" t="str">
        <f>IF(OR(OR(ISNUMBER(MATCH(C38,'July 29'!$E$2:$E$300,0)),ISNUMBER(MATCH(C38,'July 29'!$F$2:$F$300,0))),AND(ISNUMBER(MATCH(D38,'July 29'!$H$2:$H$300,0)),(ISNUMBER(MATCH(E38,'July 29'!$G$2:$G$300,0))))),"Found","Not Found")</f>
        <v>Found</v>
      </c>
      <c r="K38" s="33" t="str">
        <f>IF(OR(OR(ISNUMBER(MATCH(C38,'July 30'!$E$2:$E$300,0)),ISNUMBER(MATCH(C38,'July 30'!$F$2:$F$300,0))),AND(ISNUMBER(MATCH(D38,'July 30'!$H$2:$H$300,0)),(ISNUMBER(MATCH(E38,'July 30'!$G$2:$G$300,0))))),"Found","Not Found")</f>
        <v>Found</v>
      </c>
      <c r="L38" s="33" t="str">
        <f>IF(OR(OR(ISNUMBER(MATCH(C38,'July 31'!$E$2:$E$300,0)),ISNUMBER(MATCH(C38,'July 31'!$F$2:$F$300,0))),AND(ISNUMBER(MATCH(D38,'July 31'!$H$2:$H$300,0)),(ISNUMBER(MATCH(E38,'July 31'!$G$2:$G$300,0))))),"Found","Not Found")</f>
        <v>Not Found</v>
      </c>
      <c r="M38" s="36">
        <f t="shared" si="0"/>
        <v>6</v>
      </c>
      <c r="N38" s="34"/>
      <c r="O38" s="30" t="str">
        <f t="shared" si="1"/>
        <v>No</v>
      </c>
    </row>
    <row r="39" spans="1:15" ht="15" hidden="1" customHeight="1">
      <c r="B39" s="26" t="s">
        <v>1457</v>
      </c>
      <c r="C39" s="36" t="s">
        <v>1458</v>
      </c>
      <c r="D39" s="34" t="s">
        <v>1459</v>
      </c>
      <c r="E39" s="34" t="s">
        <v>1460</v>
      </c>
      <c r="F39" s="33" t="str">
        <f>IF(OR(OR(ISNUMBER(MATCH(C39,'July 25'!$E$2:$E$300,0)),ISNUMBER(MATCH(C39,'July 25'!$F$2:$F$300,0))),AND(ISNUMBER(MATCH(D39,'July 25'!$H$2:$H$300,0)),(ISNUMBER(MATCH(E39,'July 25'!$G$2:$G$300,0))))),"Found","Not Found")</f>
        <v>Found</v>
      </c>
      <c r="G39" s="33" t="str">
        <f>IF(OR(OR(ISNUMBER(MATCH(C39,'July 26'!$E$2:$E$300,0)),ISNUMBER(MATCH(C39,'July 26'!$F$2:$F$300,0))),AND(ISNUMBER(MATCH(D39,'July 26'!$H$2:$H$300,0)),(ISNUMBER(MATCH(E39,'July 26'!$G$2:$G$300,0))))),"Found","Not Found")</f>
        <v>Found</v>
      </c>
      <c r="H39" s="35" t="str">
        <f>IF(OR(OR(ISNUMBER(MATCH(C39,'July 27'!$E$2:$E$300,0)),ISNUMBER(MATCH(C39,'July 27'!$F$2:$F$300,0))),AND(ISNUMBER(MATCH(D39,'July 27'!$H$2:$H$300,0)),(ISNUMBER(MATCH(E39,'July 27'!$G$2:$G$300,0))))),"Found","Not Found")</f>
        <v>Found</v>
      </c>
      <c r="I39" s="33" t="str">
        <f>IF(OR(OR(ISNUMBER(MATCH(C39,'July 28'!$E$2:$E$300,0)),ISNUMBER(MATCH(C39,'July 28'!$F$2:$F$300,0))),AND(ISNUMBER(MATCH(D39,'July 28'!$H$2:$H$300,0)),(ISNUMBER(MATCH(E39,'July 28'!$G$2:$G$300,0))))),"Found","Not Found")</f>
        <v>Found</v>
      </c>
      <c r="J39" s="33" t="str">
        <f>IF(OR(OR(ISNUMBER(MATCH(C39,'July 29'!$E$2:$E$300,0)),ISNUMBER(MATCH(C39,'July 29'!$F$2:$F$300,0))),AND(ISNUMBER(MATCH(D39,'July 29'!$H$2:$H$300,0)),(ISNUMBER(MATCH(E39,'July 29'!$G$2:$G$300,0))))),"Found","Not Found")</f>
        <v>Found</v>
      </c>
      <c r="K39" s="33" t="str">
        <f>IF(OR(OR(ISNUMBER(MATCH(C39,'July 30'!$E$2:$E$300,0)),ISNUMBER(MATCH(C39,'July 30'!$F$2:$F$300,0))),AND(ISNUMBER(MATCH(D39,'July 30'!$H$2:$H$300,0)),(ISNUMBER(MATCH(E39,'July 30'!$G$2:$G$300,0))))),"Found","Not Found")</f>
        <v>Found</v>
      </c>
      <c r="L39" s="33" t="str">
        <f>IF(OR(OR(ISNUMBER(MATCH(C39,'July 31'!$E$2:$E$300,0)),ISNUMBER(MATCH(C39,'July 31'!$F$2:$F$300,0))),AND(ISNUMBER(MATCH(D39,'July 31'!$H$2:$H$300,0)),(ISNUMBER(MATCH(E39,'July 31'!$G$2:$G$300,0))))),"Found","Not Found")</f>
        <v>Not Found</v>
      </c>
      <c r="M39" s="36">
        <f t="shared" si="0"/>
        <v>6</v>
      </c>
      <c r="N39" s="34"/>
      <c r="O39" s="30" t="str">
        <f t="shared" si="1"/>
        <v>No</v>
      </c>
    </row>
    <row r="40" spans="1:15" ht="15" hidden="1" customHeight="1">
      <c r="B40" s="26" t="s">
        <v>1461</v>
      </c>
      <c r="C40" s="55" t="s">
        <v>1462</v>
      </c>
      <c r="D40" s="34" t="s">
        <v>1463</v>
      </c>
      <c r="E40" s="34" t="s">
        <v>1464</v>
      </c>
      <c r="F40" s="33" t="str">
        <f>IF(OR(OR(ISNUMBER(MATCH(C40,'July 25'!$E$2:$E$300,0)),ISNUMBER(MATCH(C40,'July 25'!$F$2:$F$300,0))),AND(ISNUMBER(MATCH(D40,'July 25'!$H$2:$H$300,0)),(ISNUMBER(MATCH(E40,'July 25'!$G$2:$G$300,0))))),"Found","Not Found")</f>
        <v>Found</v>
      </c>
      <c r="G40" s="33" t="str">
        <f>IF(OR(OR(ISNUMBER(MATCH(C40,'July 26'!$E$2:$E$300,0)),ISNUMBER(MATCH(C40,'July 26'!$F$2:$F$300,0))),AND(ISNUMBER(MATCH(D40,'July 26'!$H$2:$H$300,0)),(ISNUMBER(MATCH(E40,'July 26'!$G$2:$G$300,0))))),"Found","Not Found")</f>
        <v>Found</v>
      </c>
      <c r="H40" s="35" t="str">
        <f>IF(OR(OR(ISNUMBER(MATCH(C40,'July 27'!$E$2:$E$300,0)),ISNUMBER(MATCH(C40,'July 27'!$F$2:$F$300,0))),AND(ISNUMBER(MATCH(D40,'July 27'!$H$2:$H$300,0)),(ISNUMBER(MATCH(E40,'July 27'!$G$2:$G$300,0))))),"Found","Not Found")</f>
        <v>Found</v>
      </c>
      <c r="I40" s="33" t="str">
        <f>IF(OR(OR(ISNUMBER(MATCH(C40,'July 28'!$E$2:$E$300,0)),ISNUMBER(MATCH(C40,'July 28'!$F$2:$F$300,0))),AND(ISNUMBER(MATCH(D40,'July 28'!$H$2:$H$300,0)),(ISNUMBER(MATCH(E40,'July 28'!$G$2:$G$300,0))))),"Found","Not Found")</f>
        <v>Found</v>
      </c>
      <c r="J40" s="33" t="str">
        <f>IF(OR(OR(ISNUMBER(MATCH(C40,'July 29'!$E$2:$E$300,0)),ISNUMBER(MATCH(C40,'July 29'!$F$2:$F$300,0))),AND(ISNUMBER(MATCH(D40,'July 29'!$H$2:$H$300,0)),(ISNUMBER(MATCH(E40,'July 29'!$G$2:$G$300,0))))),"Found","Not Found")</f>
        <v>Found</v>
      </c>
      <c r="K40" s="33" t="str">
        <f>IF(OR(OR(ISNUMBER(MATCH(C40,'July 30'!$E$2:$E$300,0)),ISNUMBER(MATCH(C40,'July 30'!$F$2:$F$300,0))),AND(ISNUMBER(MATCH(D40,'July 30'!$H$2:$H$300,0)),(ISNUMBER(MATCH(E40,'July 30'!$G$2:$G$300,0))))),"Found","Not Found")</f>
        <v>Not Found</v>
      </c>
      <c r="L40" s="33" t="str">
        <f>IF(OR(OR(ISNUMBER(MATCH(C40,'July 31'!$E$2:$E$300,0)),ISNUMBER(MATCH(C40,'July 31'!$F$2:$F$300,0))),AND(ISNUMBER(MATCH(D40,'July 31'!$H$2:$H$300,0)),(ISNUMBER(MATCH(E40,'July 31'!$G$2:$G$300,0))))),"Found","Not Found")</f>
        <v>Not Found</v>
      </c>
      <c r="M40" s="36">
        <f t="shared" si="0"/>
        <v>5</v>
      </c>
      <c r="N40" s="34"/>
      <c r="O40" s="30" t="str">
        <f t="shared" si="1"/>
        <v>No</v>
      </c>
    </row>
    <row r="41" spans="1:15" ht="15" hidden="1" customHeight="1">
      <c r="B41" s="26" t="s">
        <v>1465</v>
      </c>
      <c r="C41" s="55" t="s">
        <v>79</v>
      </c>
      <c r="D41" s="34" t="s">
        <v>558</v>
      </c>
      <c r="E41" s="34" t="s">
        <v>1466</v>
      </c>
      <c r="F41" s="33" t="str">
        <f>IF(OR(OR(ISNUMBER(MATCH(C41,'July 25'!$E$2:$E$300,0)),ISNUMBER(MATCH(C41,'July 25'!$F$2:$F$300,0))),AND(ISNUMBER(MATCH(D41,'July 25'!$H$2:$H$300,0)),(ISNUMBER(MATCH(E41,'July 25'!$G$2:$G$300,0))))),"Found","Not Found")</f>
        <v>Found</v>
      </c>
      <c r="G41" s="33" t="str">
        <f>IF(OR(OR(ISNUMBER(MATCH(C41,'July 26'!$E$2:$E$300,0)),ISNUMBER(MATCH(C41,'July 26'!$F$2:$F$300,0))),AND(ISNUMBER(MATCH(D41,'July 26'!$H$2:$H$300,0)),(ISNUMBER(MATCH(E41,'July 26'!$G$2:$G$300,0))))),"Found","Not Found")</f>
        <v>Found</v>
      </c>
      <c r="H41" s="35" t="str">
        <f>IF(OR(OR(ISNUMBER(MATCH(C41,'July 27'!$E$2:$E$300,0)),ISNUMBER(MATCH(C41,'July 27'!$F$2:$F$300,0))),AND(ISNUMBER(MATCH(D41,'July 27'!$H$2:$H$300,0)),(ISNUMBER(MATCH(E41,'July 27'!$G$2:$G$300,0))))),"Found","Not Found")</f>
        <v>Found</v>
      </c>
      <c r="I41" s="33" t="str">
        <f>IF(OR(OR(ISNUMBER(MATCH(C41,'July 28'!$E$2:$E$300,0)),ISNUMBER(MATCH(C41,'July 28'!$F$2:$F$300,0))),AND(ISNUMBER(MATCH(D41,'July 28'!$H$2:$H$300,0)),(ISNUMBER(MATCH(E41,'July 28'!$G$2:$G$300,0))))),"Found","Not Found")</f>
        <v>Found</v>
      </c>
      <c r="J41" s="33" t="str">
        <f>IF(OR(OR(ISNUMBER(MATCH(C41,'July 29'!$E$2:$E$300,0)),ISNUMBER(MATCH(C41,'July 29'!$F$2:$F$300,0))),AND(ISNUMBER(MATCH(D41,'July 29'!$H$2:$H$300,0)),(ISNUMBER(MATCH(E41,'July 29'!$G$2:$G$300,0))))),"Found","Not Found")</f>
        <v>Not Found</v>
      </c>
      <c r="K41" s="33" t="str">
        <f>IF(OR(OR(ISNUMBER(MATCH(C41,'July 30'!$E$2:$E$300,0)),ISNUMBER(MATCH(C41,'July 30'!$F$2:$F$300,0))),AND(ISNUMBER(MATCH(D41,'July 30'!$H$2:$H$300,0)),(ISNUMBER(MATCH(E41,'July 30'!$G$2:$G$300,0))))),"Found","Not Found")</f>
        <v>Found</v>
      </c>
      <c r="L41" s="33" t="str">
        <f>IF(OR(OR(ISNUMBER(MATCH(C41,'July 31'!$E$2:$E$300,0)),ISNUMBER(MATCH(C41,'July 31'!$F$2:$F$300,0))),AND(ISNUMBER(MATCH(D41,'July 31'!$H$2:$H$300,0)),(ISNUMBER(MATCH(E41,'July 31'!$G$2:$G$300,0))))),"Found","Not Found")</f>
        <v>Not Found</v>
      </c>
      <c r="M41" s="36">
        <f t="shared" si="0"/>
        <v>5</v>
      </c>
      <c r="N41" s="34"/>
      <c r="O41" s="30" t="str">
        <f t="shared" si="1"/>
        <v>No</v>
      </c>
    </row>
    <row r="42" spans="1:15" ht="15" hidden="1" customHeight="1">
      <c r="B42" s="26" t="s">
        <v>1467</v>
      </c>
      <c r="C42" s="55" t="s">
        <v>1468</v>
      </c>
      <c r="D42" s="34" t="s">
        <v>91</v>
      </c>
      <c r="E42" s="34" t="s">
        <v>90</v>
      </c>
      <c r="F42" s="33" t="str">
        <f>IF(OR(OR(ISNUMBER(MATCH(C42,'July 25'!$E$2:$E$300,0)),ISNUMBER(MATCH(C42,'July 25'!$F$2:$F$300,0))),AND(ISNUMBER(MATCH(D42,'July 25'!$H$2:$H$300,0)),(ISNUMBER(MATCH(E42,'July 25'!$G$2:$G$300,0))))),"Found","Not Found")</f>
        <v>Not Found</v>
      </c>
      <c r="G42" s="33" t="str">
        <f>IF(OR(OR(ISNUMBER(MATCH(C42,'July 26'!$E$2:$E$300,0)),ISNUMBER(MATCH(C42,'July 26'!$F$2:$F$300,0))),AND(ISNUMBER(MATCH(D42,'July 26'!$H$2:$H$300,0)),(ISNUMBER(MATCH(E42,'July 26'!$G$2:$G$300,0))))),"Found","Not Found")</f>
        <v>Found</v>
      </c>
      <c r="H42" s="35" t="str">
        <f>IF(OR(OR(ISNUMBER(MATCH(C42,'July 27'!$E$2:$E$300,0)),ISNUMBER(MATCH(C42,'July 27'!$F$2:$F$300,0))),AND(ISNUMBER(MATCH(D42,'July 27'!$H$2:$H$300,0)),(ISNUMBER(MATCH(E42,'July 27'!$G$2:$G$300,0))))),"Found","Not Found")</f>
        <v>Not Found</v>
      </c>
      <c r="I42" s="33" t="str">
        <f>IF(OR(OR(ISNUMBER(MATCH(C42,'July 28'!$E$2:$E$300,0)),ISNUMBER(MATCH(C42,'July 28'!$F$2:$F$300,0))),AND(ISNUMBER(MATCH(D42,'July 28'!$H$2:$H$300,0)),(ISNUMBER(MATCH(E42,'July 28'!$G$2:$G$300,0))))),"Found","Not Found")</f>
        <v>Found</v>
      </c>
      <c r="J42" s="33" t="str">
        <f>IF(OR(OR(ISNUMBER(MATCH(C42,'July 29'!$E$2:$E$300,0)),ISNUMBER(MATCH(C42,'July 29'!$F$2:$F$300,0))),AND(ISNUMBER(MATCH(D42,'July 29'!$H$2:$H$300,0)),(ISNUMBER(MATCH(E42,'July 29'!$G$2:$G$300,0))))),"Found","Not Found")</f>
        <v>Found</v>
      </c>
      <c r="K42" s="33" t="str">
        <f>IF(OR(OR(ISNUMBER(MATCH(C42,'July 30'!$E$2:$E$300,0)),ISNUMBER(MATCH(C42,'July 30'!$F$2:$F$300,0))),AND(ISNUMBER(MATCH(D42,'July 30'!$H$2:$H$300,0)),(ISNUMBER(MATCH(E42,'July 30'!$G$2:$G$300,0))))),"Found","Not Found")</f>
        <v>Found</v>
      </c>
      <c r="L42" s="33" t="str">
        <f>IF(OR(OR(ISNUMBER(MATCH(C42,'July 31'!$E$2:$E$300,0)),ISNUMBER(MATCH(C42,'July 31'!$F$2:$F$300,0))),AND(ISNUMBER(MATCH(D42,'July 31'!$H$2:$H$300,0)),(ISNUMBER(MATCH(E42,'July 31'!$G$2:$G$300,0))))),"Found","Not Found")</f>
        <v>Not Found</v>
      </c>
      <c r="M42" s="36">
        <f t="shared" si="0"/>
        <v>4</v>
      </c>
      <c r="N42" s="34"/>
      <c r="O42" s="30" t="str">
        <f t="shared" si="1"/>
        <v>No</v>
      </c>
    </row>
    <row r="43" spans="1:15" ht="15" hidden="1" customHeight="1">
      <c r="B43" s="26" t="s">
        <v>1469</v>
      </c>
      <c r="C43" s="36" t="s">
        <v>103</v>
      </c>
      <c r="D43" s="34" t="s">
        <v>1470</v>
      </c>
      <c r="E43" s="34" t="s">
        <v>1471</v>
      </c>
      <c r="F43" s="33" t="str">
        <f>IF(OR(OR(ISNUMBER(MATCH(C43,'July 25'!$E$2:$E$300,0)),ISNUMBER(MATCH(C43,'July 25'!$F$2:$F$300,0))),AND(ISNUMBER(MATCH(D43,'July 25'!$H$2:$H$300,0)),(ISNUMBER(MATCH(E43,'July 25'!$G$2:$G$300,0))))),"Found","Not Found")</f>
        <v>Not Found</v>
      </c>
      <c r="G43" s="33" t="str">
        <f>IF(OR(OR(ISNUMBER(MATCH(C43,'July 26'!$E$2:$E$300,0)),ISNUMBER(MATCH(C43,'July 26'!$F$2:$F$300,0))),AND(ISNUMBER(MATCH(D43,'July 26'!$H$2:$H$300,0)),(ISNUMBER(MATCH(E43,'July 26'!$G$2:$G$300,0))))),"Found","Not Found")</f>
        <v>Found</v>
      </c>
      <c r="H43" s="35" t="str">
        <f>IF(OR(OR(ISNUMBER(MATCH(C43,'July 27'!$E$2:$E$300,0)),ISNUMBER(MATCH(C43,'July 27'!$F$2:$F$300,0))),AND(ISNUMBER(MATCH(D43,'July 27'!$H$2:$H$300,0)),(ISNUMBER(MATCH(E43,'July 27'!$G$2:$G$300,0))))),"Found","Not Found")</f>
        <v>Not Found</v>
      </c>
      <c r="I43" s="33" t="str">
        <f>IF(OR(OR(ISNUMBER(MATCH(C43,'July 28'!$E$2:$E$300,0)),ISNUMBER(MATCH(C43,'July 28'!$F$2:$F$300,0))),AND(ISNUMBER(MATCH(D43,'July 28'!$H$2:$H$300,0)),(ISNUMBER(MATCH(E43,'July 28'!$G$2:$G$300,0))))),"Found","Not Found")</f>
        <v>Found</v>
      </c>
      <c r="J43" s="33" t="str">
        <f>IF(OR(OR(ISNUMBER(MATCH(C43,'July 29'!$E$2:$E$300,0)),ISNUMBER(MATCH(C43,'July 29'!$F$2:$F$300,0))),AND(ISNUMBER(MATCH(D43,'July 29'!$H$2:$H$300,0)),(ISNUMBER(MATCH(E43,'July 29'!$G$2:$G$300,0))))),"Found","Not Found")</f>
        <v>Found</v>
      </c>
      <c r="K43" s="33" t="str">
        <f>IF(OR(OR(ISNUMBER(MATCH(C43,'July 30'!$E$2:$E$300,0)),ISNUMBER(MATCH(C43,'July 30'!$F$2:$F$300,0))),AND(ISNUMBER(MATCH(D43,'July 30'!$H$2:$H$300,0)),(ISNUMBER(MATCH(E43,'July 30'!$G$2:$G$300,0))))),"Found","Not Found")</f>
        <v>Found</v>
      </c>
      <c r="L43" s="33" t="str">
        <f>IF(OR(OR(ISNUMBER(MATCH(C43,'July 31'!$E$2:$E$300,0)),ISNUMBER(MATCH(C43,'July 31'!$F$2:$F$300,0))),AND(ISNUMBER(MATCH(D43,'July 31'!$H$2:$H$300,0)),(ISNUMBER(MATCH(E43,'July 31'!$G$2:$G$300,0))))),"Found","Not Found")</f>
        <v>Not Found</v>
      </c>
      <c r="M43" s="36">
        <f t="shared" si="0"/>
        <v>4</v>
      </c>
      <c r="N43" s="34"/>
      <c r="O43" s="30" t="str">
        <f t="shared" si="1"/>
        <v>No</v>
      </c>
    </row>
    <row r="44" spans="1:15" ht="15" customHeight="1">
      <c r="B44" s="26" t="s">
        <v>1472</v>
      </c>
      <c r="C44" s="34"/>
      <c r="D44" s="34" t="s">
        <v>1473</v>
      </c>
      <c r="E44" s="34" t="s">
        <v>1474</v>
      </c>
      <c r="F44" s="33" t="str">
        <f>IF(OR(OR(ISNUMBER(MATCH(C44,'July 25'!$E$2:$E$300,0)),ISNUMBER(MATCH(C44,'July 25'!$F$2:$F$300,0))),AND(ISNUMBER(MATCH(D44,'July 25'!$H$2:$H$300,0)),(ISNUMBER(MATCH(E44,'July 25'!$G$2:$G$300,0))))),"Found","Not Found")</f>
        <v>Not Found</v>
      </c>
      <c r="G44" s="33" t="str">
        <f>IF(OR(OR(ISNUMBER(MATCH(C44,'July 26'!$E$2:$E$300,0)),ISNUMBER(MATCH(C44,'July 26'!$F$2:$F$300,0))),AND(ISNUMBER(MATCH(D44,'July 26'!$H$2:$H$300,0)),(ISNUMBER(MATCH(E44,'July 26'!$G$2:$G$300,0))))),"Found","Not Found")</f>
        <v>Not Found</v>
      </c>
      <c r="H44" s="35" t="str">
        <f>IF(OR(OR(ISNUMBER(MATCH(C44,'July 27'!$E$2:$E$300,0)),ISNUMBER(MATCH(C44,'July 27'!$F$2:$F$300,0))),AND(ISNUMBER(MATCH(D44,'July 27'!$H$2:$H$300,0)),(ISNUMBER(MATCH(E44,'July 27'!$G$2:$G$300,0))))),"Found","Not Found")</f>
        <v>Not Found</v>
      </c>
      <c r="I44" s="33" t="str">
        <f>IF(OR(OR(ISNUMBER(MATCH(C44,'July 28'!$E$2:$E$300,0)),ISNUMBER(MATCH(C44,'July 28'!$F$2:$F$300,0))),AND(ISNUMBER(MATCH(D44,'July 28'!$H$2:$H$300,0)),(ISNUMBER(MATCH(E44,'July 28'!$G$2:$G$300,0))))),"Found","Not Found")</f>
        <v>Not Found</v>
      </c>
      <c r="J44" s="33" t="str">
        <f>IF(OR(OR(ISNUMBER(MATCH(C44,'July 29'!$E$2:$E$300,0)),ISNUMBER(MATCH(C44,'July 29'!$F$2:$F$300,0))),AND(ISNUMBER(MATCH(D44,'July 29'!$H$2:$H$300,0)),(ISNUMBER(MATCH(E44,'July 29'!$G$2:$G$300,0))))),"Found","Not Found")</f>
        <v>Not Found</v>
      </c>
      <c r="K44" s="33" t="str">
        <f>IF(OR(OR(ISNUMBER(MATCH(C44,'July 30'!$E$2:$E$300,0)),ISNUMBER(MATCH(C44,'July 30'!$F$2:$F$300,0))),AND(ISNUMBER(MATCH(D44,'July 30'!$H$2:$H$300,0)),(ISNUMBER(MATCH(E44,'July 30'!$G$2:$G$300,0))))),"Found","Not Found")</f>
        <v>Not Found</v>
      </c>
      <c r="L44" s="33" t="str">
        <f>IF(OR(OR(ISNUMBER(MATCH(C44,'July 31'!$E$2:$E$300,0)),ISNUMBER(MATCH(C44,'July 31'!$F$2:$F$300,0))),AND(ISNUMBER(MATCH(D44,'July 31'!$H$2:$H$300,0)),(ISNUMBER(MATCH(E44,'July 31'!$G$2:$G$300,0))))),"Found","Not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1475</v>
      </c>
      <c r="C45" s="36" t="s">
        <v>1476</v>
      </c>
      <c r="D45" s="34" t="s">
        <v>1477</v>
      </c>
      <c r="E45" s="34" t="s">
        <v>1478</v>
      </c>
      <c r="F45" s="33" t="str">
        <f>IF(OR(OR(ISNUMBER(MATCH(C45,'July 25'!$E$2:$E$300,0)),ISNUMBER(MATCH(C45,'July 25'!$F$2:$F$300,0))),AND(ISNUMBER(MATCH(D45,'July 25'!$H$2:$H$300,0)),(ISNUMBER(MATCH(E45,'July 25'!$G$2:$G$300,0))))),"Found","Not Found")</f>
        <v>Not Found</v>
      </c>
      <c r="G45" s="33" t="str">
        <f>IF(OR(OR(ISNUMBER(MATCH(C45,'July 26'!$E$2:$E$300,0)),ISNUMBER(MATCH(C45,'July 26'!$F$2:$F$300,0))),AND(ISNUMBER(MATCH(D45,'July 26'!$H$2:$H$300,0)),(ISNUMBER(MATCH(E45,'July 26'!$G$2:$G$300,0))))),"Found","Not Found")</f>
        <v>Not Found</v>
      </c>
      <c r="H45" s="35" t="str">
        <f>IF(OR(OR(ISNUMBER(MATCH(C45,'July 27'!$E$2:$E$300,0)),ISNUMBER(MATCH(C45,'July 27'!$F$2:$F$300,0))),AND(ISNUMBER(MATCH(D45,'July 27'!$H$2:$H$300,0)),(ISNUMBER(MATCH(E45,'July 27'!$G$2:$G$300,0))))),"Found","Not Found")</f>
        <v>Not Found</v>
      </c>
      <c r="I45" s="33" t="str">
        <f>IF(OR(OR(ISNUMBER(MATCH(C45,'July 28'!$E$2:$E$300,0)),ISNUMBER(MATCH(C45,'July 28'!$F$2:$F$300,0))),AND(ISNUMBER(MATCH(D45,'July 28'!$H$2:$H$300,0)),(ISNUMBER(MATCH(E45,'July 28'!$G$2:$G$300,0))))),"Found","Not Found")</f>
        <v>Not Found</v>
      </c>
      <c r="J45" s="33" t="str">
        <f>IF(OR(OR(ISNUMBER(MATCH(C45,'July 29'!$E$2:$E$300,0)),ISNUMBER(MATCH(C45,'July 29'!$F$2:$F$300,0))),AND(ISNUMBER(MATCH(D45,'July 29'!$H$2:$H$300,0)),(ISNUMBER(MATCH(E45,'July 29'!$G$2:$G$300,0))))),"Found","Not Found")</f>
        <v>Not Found</v>
      </c>
      <c r="K45" s="33" t="str">
        <f>IF(OR(OR(ISNUMBER(MATCH(C45,'July 30'!$E$2:$E$300,0)),ISNUMBER(MATCH(C45,'July 30'!$F$2:$F$300,0))),AND(ISNUMBER(MATCH(D45,'July 30'!$H$2:$H$300,0)),(ISNUMBER(MATCH(E45,'July 30'!$G$2:$G$300,0))))),"Found","Not Found")</f>
        <v>Not Found</v>
      </c>
      <c r="L45" s="33" t="str">
        <f>IF(OR(OR(ISNUMBER(MATCH(C45,'July 31'!$E$2:$E$300,0)),ISNUMBER(MATCH(C45,'July 31'!$F$2:$F$300,0))),AND(ISNUMBER(MATCH(D45,'July 31'!$H$2:$H$300,0)),(ISNUMBER(MATCH(E45,'July 31'!$G$2:$G$300,0))))),"Found","Not Found")</f>
        <v>Not Found</v>
      </c>
      <c r="M45" s="36">
        <f t="shared" si="0"/>
        <v>0</v>
      </c>
      <c r="N45" s="34"/>
      <c r="O45" s="30" t="str">
        <f t="shared" si="1"/>
        <v>Yes</v>
      </c>
    </row>
    <row r="46" spans="1:15" ht="15" customHeight="1">
      <c r="B46" s="26" t="s">
        <v>1479</v>
      </c>
      <c r="C46" s="36" t="s">
        <v>132</v>
      </c>
      <c r="D46" s="34" t="s">
        <v>616</v>
      </c>
      <c r="E46" s="34" t="s">
        <v>1480</v>
      </c>
      <c r="F46" s="33" t="str">
        <f>IF(OR(OR(ISNUMBER(MATCH(C46,'July 25'!$E$2:$E$300,0)),ISNUMBER(MATCH(C46,'July 25'!$F$2:$F$300,0))),AND(ISNUMBER(MATCH(D46,'July 25'!$H$2:$H$300,0)),(ISNUMBER(MATCH(E46,'July 25'!$G$2:$G$300,0))))),"Found","Not Found")</f>
        <v>Not Found</v>
      </c>
      <c r="G46" s="33" t="str">
        <f>IF(OR(OR(ISNUMBER(MATCH(C46,'July 26'!$E$2:$E$300,0)),ISNUMBER(MATCH(C46,'July 26'!$F$2:$F$300,0))),AND(ISNUMBER(MATCH(D46,'July 26'!$H$2:$H$300,0)),(ISNUMBER(MATCH(E46,'July 26'!$G$2:$G$300,0))))),"Found","Not Found")</f>
        <v>Not Found</v>
      </c>
      <c r="H46" s="35" t="str">
        <f>IF(OR(OR(ISNUMBER(MATCH(C46,'July 27'!$E$2:$E$300,0)),ISNUMBER(MATCH(C46,'July 27'!$F$2:$F$300,0))),AND(ISNUMBER(MATCH(D46,'July 27'!$H$2:$H$300,0)),(ISNUMBER(MATCH(E46,'July 27'!$G$2:$G$300,0))))),"Found","Not Found")</f>
        <v>Not Found</v>
      </c>
      <c r="I46" s="33" t="str">
        <f>IF(OR(OR(ISNUMBER(MATCH(C46,'July 28'!$E$2:$E$300,0)),ISNUMBER(MATCH(C46,'July 28'!$F$2:$F$300,0))),AND(ISNUMBER(MATCH(D46,'July 28'!$H$2:$H$300,0)),(ISNUMBER(MATCH(E46,'July 28'!$G$2:$G$300,0))))),"Found","Not Found")</f>
        <v>Found</v>
      </c>
      <c r="J46" s="33" t="str">
        <f>IF(OR(OR(ISNUMBER(MATCH(C46,'July 29'!$E$2:$E$300,0)),ISNUMBER(MATCH(C46,'July 29'!$F$2:$F$300,0))),AND(ISNUMBER(MATCH(D46,'July 29'!$H$2:$H$300,0)),(ISNUMBER(MATCH(E46,'July 29'!$G$2:$G$300,0))))),"Found","Not Found")</f>
        <v>Not Found</v>
      </c>
      <c r="K46" s="33" t="str">
        <f>IF(OR(OR(ISNUMBER(MATCH(C46,'July 30'!$E$2:$E$300,0)),ISNUMBER(MATCH(C46,'July 30'!$F$2:$F$300,0))),AND(ISNUMBER(MATCH(D46,'July 30'!$H$2:$H$300,0)),(ISNUMBER(MATCH(E46,'July 30'!$G$2:$G$300,0))))),"Found","Not Found")</f>
        <v>Found</v>
      </c>
      <c r="L46" s="33" t="str">
        <f>IF(OR(OR(ISNUMBER(MATCH(C46,'July 31'!$E$2:$E$300,0)),ISNUMBER(MATCH(C46,'July 31'!$F$2:$F$300,0))),AND(ISNUMBER(MATCH(D46,'July 31'!$H$2:$H$300,0)),(ISNUMBER(MATCH(E46,'July 31'!$G$2:$G$300,0))))),"Found","Not Found")</f>
        <v>Not Found</v>
      </c>
      <c r="M46" s="36">
        <f t="shared" si="0"/>
        <v>2</v>
      </c>
      <c r="N46" s="34"/>
      <c r="O46" s="30" t="str">
        <f t="shared" si="1"/>
        <v>Yes</v>
      </c>
    </row>
    <row r="47" spans="1:15" ht="15" customHeight="1">
      <c r="B47" s="53" t="s">
        <v>1481</v>
      </c>
      <c r="C47" s="36" t="s">
        <v>1482</v>
      </c>
      <c r="D47" s="34" t="s">
        <v>1483</v>
      </c>
      <c r="E47" s="34" t="s">
        <v>1484</v>
      </c>
      <c r="F47" s="33" t="str">
        <f>IF(OR(OR(ISNUMBER(MATCH(C47,'July 25'!$E$2:$E$300,0)),ISNUMBER(MATCH(C47,'July 25'!$F$2:$F$300,0))),AND(ISNUMBER(MATCH(D47,'July 25'!$H$2:$H$300,0)),(ISNUMBER(MATCH(E47,'July 25'!$G$2:$G$300,0))))),"Found","Not Found")</f>
        <v>Not Found</v>
      </c>
      <c r="G47" s="33" t="str">
        <f>IF(OR(OR(ISNUMBER(MATCH(C47,'July 26'!$E$2:$E$300,0)),ISNUMBER(MATCH(C47,'July 26'!$F$2:$F$300,0))),AND(ISNUMBER(MATCH(D47,'July 26'!$H$2:$H$300,0)),(ISNUMBER(MATCH(E47,'July 26'!$G$2:$G$300,0))))),"Found","Not Found")</f>
        <v>Not Found</v>
      </c>
      <c r="H47" s="35" t="str">
        <f>IF(OR(OR(ISNUMBER(MATCH(C47,'July 27'!$E$2:$E$300,0)),ISNUMBER(MATCH(C47,'July 27'!$F$2:$F$300,0))),AND(ISNUMBER(MATCH(D47,'July 27'!$H$2:$H$300,0)),(ISNUMBER(MATCH(E47,'July 27'!$G$2:$G$300,0))))),"Found","Not Found")</f>
        <v>Not Found</v>
      </c>
      <c r="I47" s="33" t="str">
        <f>IF(OR(OR(ISNUMBER(MATCH(C47,'July 28'!$E$2:$E$300,0)),ISNUMBER(MATCH(C47,'July 28'!$F$2:$F$300,0))),AND(ISNUMBER(MATCH(D47,'July 28'!$H$2:$H$300,0)),(ISNUMBER(MATCH(E47,'July 28'!$G$2:$G$300,0))))),"Found","Not Found")</f>
        <v>Not Found</v>
      </c>
      <c r="J47" s="33" t="str">
        <f>IF(OR(OR(ISNUMBER(MATCH(C47,'July 29'!$E$2:$E$300,0)),ISNUMBER(MATCH(C47,'July 29'!$F$2:$F$300,0))),AND(ISNUMBER(MATCH(D47,'July 29'!$H$2:$H$300,0)),(ISNUMBER(MATCH(E47,'July 29'!$G$2:$G$300,0))))),"Found","Not Found")</f>
        <v>Not Found</v>
      </c>
      <c r="K47" s="33" t="str">
        <f>IF(OR(OR(ISNUMBER(MATCH(C47,'July 30'!$E$2:$E$300,0)),ISNUMBER(MATCH(C47,'July 30'!$F$2:$F$300,0))),AND(ISNUMBER(MATCH(D47,'July 30'!$H$2:$H$300,0)),(ISNUMBER(MATCH(E47,'July 30'!$G$2:$G$300,0))))),"Found","Not Found")</f>
        <v>Not Found</v>
      </c>
      <c r="L47" s="33" t="str">
        <f>IF(OR(OR(ISNUMBER(MATCH(C47,'July 31'!$E$2:$E$300,0)),ISNUMBER(MATCH(C47,'July 31'!$F$2:$F$300,0))),AND(ISNUMBER(MATCH(D47,'July 31'!$H$2:$H$300,0)),(ISNUMBER(MATCH(E47,'July 31'!$G$2:$G$300,0))))),"Found","Not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hidden="1" customHeight="1">
      <c r="B48" s="26" t="s">
        <v>1485</v>
      </c>
      <c r="C48" s="36" t="s">
        <v>1486</v>
      </c>
      <c r="D48" s="34" t="s">
        <v>39</v>
      </c>
      <c r="E48" s="56" t="s">
        <v>38</v>
      </c>
      <c r="F48" s="33" t="str">
        <f>IF(OR(OR(ISNUMBER(MATCH(C48,'July 25'!$E$2:$E$300,0)),ISNUMBER(MATCH(C48,'July 25'!$F$2:$F$300,0))),AND(ISNUMBER(MATCH(D48,'July 25'!$H$2:$H$300,0)),(ISNUMBER(MATCH(E48,'July 25'!$G$2:$G$300,0))))),"Found","Not Found")</f>
        <v>Found</v>
      </c>
      <c r="G48" s="33" t="str">
        <f>IF(OR(OR(ISNUMBER(MATCH(C48,'July 26'!$E$2:$E$300,0)),ISNUMBER(MATCH(C48,'July 26'!$F$2:$F$300,0))),AND(ISNUMBER(MATCH(D48,'July 26'!$H$2:$H$300,0)),(ISNUMBER(MATCH(E48,'July 26'!$G$2:$G$300,0))))),"Found","Not Found")</f>
        <v>Not Found</v>
      </c>
      <c r="H48" s="35" t="str">
        <f>IF(OR(OR(ISNUMBER(MATCH(C48,'July 27'!$E$2:$E$300,0)),ISNUMBER(MATCH(C48,'July 27'!$F$2:$F$300,0))),AND(ISNUMBER(MATCH(D48,'July 27'!$H$2:$H$300,0)),(ISNUMBER(MATCH(E48,'July 27'!$G$2:$G$300,0))))),"Found","Not Found")</f>
        <v>Not Found</v>
      </c>
      <c r="I48" s="33" t="str">
        <f>IF(OR(OR(ISNUMBER(MATCH(C48,'July 28'!$E$2:$E$300,0)),ISNUMBER(MATCH(C48,'July 28'!$F$2:$F$300,0))),AND(ISNUMBER(MATCH(D48,'July 28'!$H$2:$H$300,0)),(ISNUMBER(MATCH(E48,'July 28'!$G$2:$G$300,0))))),"Found","Not Found")</f>
        <v>Found</v>
      </c>
      <c r="J48" s="33" t="str">
        <f>IF(OR(OR(ISNUMBER(MATCH(C48,'July 29'!$E$2:$E$300,0)),ISNUMBER(MATCH(C48,'July 29'!$F$2:$F$300,0))),AND(ISNUMBER(MATCH(D48,'July 29'!$H$2:$H$300,0)),(ISNUMBER(MATCH(E48,'July 29'!$G$2:$G$300,0))))),"Found","Not Found")</f>
        <v>Found</v>
      </c>
      <c r="K48" s="33" t="str">
        <f>IF(OR(OR(ISNUMBER(MATCH(C48,'July 30'!$E$2:$E$300,0)),ISNUMBER(MATCH(C48,'July 30'!$F$2:$F$300,0))),AND(ISNUMBER(MATCH(D48,'July 30'!$H$2:$H$300,0)),(ISNUMBER(MATCH(E48,'July 30'!$G$2:$G$300,0))))),"Found","Not Found")</f>
        <v>Found</v>
      </c>
      <c r="L48" s="33" t="str">
        <f>IF(OR(OR(ISNUMBER(MATCH(C48,'July 31'!$E$2:$E$300,0)),ISNUMBER(MATCH(C48,'July 31'!$F$2:$F$300,0))),AND(ISNUMBER(MATCH(D48,'July 31'!$H$2:$H$300,0)),(ISNUMBER(MATCH(E48,'July 31'!$G$2:$G$300,0))))),"Found","Not Found")</f>
        <v>Not Found</v>
      </c>
      <c r="M48" s="36">
        <f t="shared" si="0"/>
        <v>4</v>
      </c>
      <c r="N48" s="34"/>
      <c r="O48" s="30" t="str">
        <f t="shared" si="1"/>
        <v>No</v>
      </c>
    </row>
    <row r="49" spans="1:20" ht="15" hidden="1" customHeight="1">
      <c r="B49" s="26" t="s">
        <v>1012</v>
      </c>
      <c r="C49" s="36" t="s">
        <v>1013</v>
      </c>
      <c r="D49" s="34" t="s">
        <v>52</v>
      </c>
      <c r="E49" s="34" t="s">
        <v>51</v>
      </c>
      <c r="F49" s="33" t="str">
        <f>IF(OR(OR(ISNUMBER(MATCH(C49,'July 25'!$E$2:$E$300,0)),ISNUMBER(MATCH(C49,'July 25'!$F$2:$F$300,0))),AND(ISNUMBER(MATCH(D49,'July 25'!$H$2:$H$300,0)),(ISNUMBER(MATCH(E49,'July 25'!$G$2:$G$300,0))))),"Found","Not Found")</f>
        <v>Found</v>
      </c>
      <c r="G49" s="33" t="str">
        <f>IF(OR(OR(ISNUMBER(MATCH(C49,'July 26'!$E$2:$E$300,0)),ISNUMBER(MATCH(C49,'July 26'!$F$2:$F$300,0))),AND(ISNUMBER(MATCH(D49,'July 26'!$H$2:$H$300,0)),(ISNUMBER(MATCH(E49,'July 26'!$G$2:$G$300,0))))),"Found","Not Found")</f>
        <v>Found</v>
      </c>
      <c r="H49" s="35" t="str">
        <f>IF(OR(OR(ISNUMBER(MATCH(C49,'July 27'!$E$2:$E$300,0)),ISNUMBER(MATCH(C49,'July 27'!$F$2:$F$300,0))),AND(ISNUMBER(MATCH(D49,'July 27'!$H$2:$H$300,0)),(ISNUMBER(MATCH(E49,'July 27'!$G$2:$G$300,0))))),"Found","Not Found")</f>
        <v>Found</v>
      </c>
      <c r="I49" s="33" t="str">
        <f>IF(OR(OR(ISNUMBER(MATCH(C49,'July 28'!$E$2:$E$300,0)),ISNUMBER(MATCH(C49,'July 28'!$F$2:$F$300,0))),AND(ISNUMBER(MATCH(D49,'July 28'!$H$2:$H$300,0)),(ISNUMBER(MATCH(E49,'July 28'!$G$2:$G$300,0))))),"Found","Not Found")</f>
        <v>Found</v>
      </c>
      <c r="J49" s="33" t="str">
        <f>IF(OR(OR(ISNUMBER(MATCH(C49,'July 29'!$E$2:$E$300,0)),ISNUMBER(MATCH(C49,'July 29'!$F$2:$F$300,0))),AND(ISNUMBER(MATCH(D49,'July 29'!$H$2:$H$300,0)),(ISNUMBER(MATCH(E49,'July 29'!$G$2:$G$300,0))))),"Found","Not Found")</f>
        <v>Found</v>
      </c>
      <c r="K49" s="33" t="str">
        <f>IF(OR(OR(ISNUMBER(MATCH(C49,'July 30'!$E$2:$E$300,0)),ISNUMBER(MATCH(C49,'July 30'!$F$2:$F$300,0))),AND(ISNUMBER(MATCH(D49,'July 30'!$H$2:$H$300,0)),(ISNUMBER(MATCH(E49,'July 30'!$G$2:$G$300,0))))),"Found","Not Found")</f>
        <v>Found</v>
      </c>
      <c r="L49" s="33" t="str">
        <f>IF(OR(OR(ISNUMBER(MATCH(C49,'July 31'!$E$2:$E$300,0)),ISNUMBER(MATCH(C49,'July 31'!$F$2:$F$300,0))),AND(ISNUMBER(MATCH(D49,'July 31'!$H$2:$H$300,0)),(ISNUMBER(MATCH(E49,'July 31'!$G$2:$G$300,0))))),"Found","Not Found")</f>
        <v>Not Found</v>
      </c>
      <c r="M49" s="36">
        <f t="shared" si="0"/>
        <v>6</v>
      </c>
      <c r="N49" s="34"/>
      <c r="O49" s="30" t="str">
        <f t="shared" si="1"/>
        <v>No</v>
      </c>
    </row>
    <row r="50" spans="1:20" ht="14.25" hidden="1" customHeight="1">
      <c r="B50" s="26" t="s">
        <v>157</v>
      </c>
      <c r="C50" s="36" t="s">
        <v>49</v>
      </c>
      <c r="D50" s="34" t="s">
        <v>158</v>
      </c>
      <c r="E50" s="34" t="s">
        <v>159</v>
      </c>
      <c r="F50" s="33" t="str">
        <f>IF(OR(OR(ISNUMBER(MATCH(C50,'July 25'!$E$2:$E$300,0)),ISNUMBER(MATCH(C50,'July 25'!$F$2:$F$300,0))),AND(ISNUMBER(MATCH(D50,'July 25'!$H$2:$H$300,0)),(ISNUMBER(MATCH(E50,'July 25'!$G$2:$G$300,0))))),"Found","Not Found")</f>
        <v>Found</v>
      </c>
      <c r="G50" s="33" t="str">
        <f>IF(OR(OR(ISNUMBER(MATCH(C50,'July 26'!$E$2:$E$300,0)),ISNUMBER(MATCH(C50,'July 26'!$F$2:$F$300,0))),AND(ISNUMBER(MATCH(D50,'July 26'!$H$2:$H$300,0)),(ISNUMBER(MATCH(E50,'July 26'!$G$2:$G$300,0))))),"Found","Not Found")</f>
        <v>Found</v>
      </c>
      <c r="H50" s="35" t="str">
        <f>IF(OR(OR(ISNUMBER(MATCH(C50,'July 27'!$E$2:$E$300,0)),ISNUMBER(MATCH(C50,'July 27'!$F$2:$F$300,0))),AND(ISNUMBER(MATCH(D50,'July 27'!$H$2:$H$300,0)),(ISNUMBER(MATCH(E50,'July 27'!$G$2:$G$300,0))))),"Found","Not Found")</f>
        <v>Found</v>
      </c>
      <c r="I50" s="33" t="str">
        <f>IF(OR(OR(ISNUMBER(MATCH(C50,'July 28'!$E$2:$E$300,0)),ISNUMBER(MATCH(C50,'July 28'!$F$2:$F$300,0))),AND(ISNUMBER(MATCH(D50,'July 28'!$H$2:$H$300,0)),(ISNUMBER(MATCH(E50,'July 28'!$G$2:$G$300,0))))),"Found","Not Found")</f>
        <v>Found</v>
      </c>
      <c r="J50" s="33" t="str">
        <f>IF(OR(OR(ISNUMBER(MATCH(C50,'July 29'!$E$2:$E$300,0)),ISNUMBER(MATCH(C50,'July 29'!$F$2:$F$300,0))),AND(ISNUMBER(MATCH(D50,'July 29'!$H$2:$H$300,0)),(ISNUMBER(MATCH(E50,'July 29'!$G$2:$G$300,0))))),"Found","Not Found")</f>
        <v>Found</v>
      </c>
      <c r="K50" s="33" t="str">
        <f>IF(OR(OR(ISNUMBER(MATCH(C50,'July 30'!$E$2:$E$300,0)),ISNUMBER(MATCH(C50,'July 30'!$F$2:$F$300,0))),AND(ISNUMBER(MATCH(D50,'July 30'!$H$2:$H$300,0)),(ISNUMBER(MATCH(E50,'July 30'!$G$2:$G$300,0))))),"Found","Not Found")</f>
        <v>Found</v>
      </c>
      <c r="L50" s="33" t="str">
        <f>IF(OR(OR(ISNUMBER(MATCH(C50,'July 31'!$E$2:$E$300,0)),ISNUMBER(MATCH(C50,'July 31'!$F$2:$F$300,0))),AND(ISNUMBER(MATCH(D50,'July 31'!$H$2:$H$300,0)),(ISNUMBER(MATCH(E50,'July 31'!$G$2:$G$300,0))))),"Found","Not Found")</f>
        <v>Not Found</v>
      </c>
      <c r="M50" s="36">
        <f t="shared" si="0"/>
        <v>6</v>
      </c>
      <c r="N50" s="34"/>
      <c r="O50" s="30" t="str">
        <f t="shared" si="1"/>
        <v>No</v>
      </c>
    </row>
    <row r="51" spans="1:20" ht="15" customHeight="1">
      <c r="B51" s="26" t="s">
        <v>1487</v>
      </c>
      <c r="D51" s="38" t="s">
        <v>1488</v>
      </c>
      <c r="E51" s="38" t="s">
        <v>1489</v>
      </c>
      <c r="F51" s="33" t="str">
        <f>IF(OR(OR(ISNUMBER(MATCH(C51,'July 25'!$E$2:$E$300,0)),ISNUMBER(MATCH(C51,'July 25'!$F$2:$F$300,0))),AND(ISNUMBER(MATCH(D51,'July 25'!$H$2:$H$300,0)),(ISNUMBER(MATCH(E51,'July 25'!$G$2:$G$300,0))))),"Found","Not Found")</f>
        <v>Not Found</v>
      </c>
      <c r="G51" s="33" t="str">
        <f>IF(OR(OR(ISNUMBER(MATCH(C51,'July 26'!$E$2:$E$300,0)),ISNUMBER(MATCH(C51,'July 26'!$F$2:$F$300,0))),AND(ISNUMBER(MATCH(D51,'July 26'!$H$2:$H$300,0)),(ISNUMBER(MATCH(E51,'July 26'!$G$2:$G$300,0))))),"Found","Not Found")</f>
        <v>Not Found</v>
      </c>
      <c r="H51" s="35" t="str">
        <f>IF(OR(OR(ISNUMBER(MATCH(C51,'July 27'!$E$2:$E$300,0)),ISNUMBER(MATCH(C51,'July 27'!$F$2:$F$300,0))),AND(ISNUMBER(MATCH(D51,'July 27'!$H$2:$H$300,0)),(ISNUMBER(MATCH(E51,'July 27'!$G$2:$G$300,0))))),"Found","Not Found")</f>
        <v>Not Found</v>
      </c>
      <c r="I51" s="33" t="str">
        <f>IF(OR(OR(ISNUMBER(MATCH(C51,'July 28'!$E$2:$E$300,0)),ISNUMBER(MATCH(C51,'July 28'!$F$2:$F$300,0))),AND(ISNUMBER(MATCH(D51,'July 28'!$H$2:$H$300,0)),(ISNUMBER(MATCH(E51,'July 28'!$G$2:$G$300,0))))),"Found","Not Found")</f>
        <v>Not Found</v>
      </c>
      <c r="J51" s="33" t="str">
        <f>IF(OR(OR(ISNUMBER(MATCH(C51,'July 29'!$E$2:$E$300,0)),ISNUMBER(MATCH(C51,'July 29'!$F$2:$F$300,0))),AND(ISNUMBER(MATCH(D51,'July 29'!$H$2:$H$300,0)),(ISNUMBER(MATCH(E51,'July 29'!$G$2:$G$300,0))))),"Found","Not Found")</f>
        <v>Not Found</v>
      </c>
      <c r="K51" s="33" t="str">
        <f>IF(OR(OR(ISNUMBER(MATCH(C51,'July 30'!$E$2:$E$300,0)),ISNUMBER(MATCH(C51,'July 30'!$F$2:$F$300,0))),AND(ISNUMBER(MATCH(D51,'July 30'!$H$2:$H$300,0)),(ISNUMBER(MATCH(E51,'July 30'!$G$2:$G$300,0))))),"Found","Not Found")</f>
        <v>Not Found</v>
      </c>
      <c r="L51" s="33" t="str">
        <f>IF(OR(OR(ISNUMBER(MATCH(C51,'July 31'!$E$2:$E$300,0)),ISNUMBER(MATCH(C51,'July 31'!$F$2:$F$300,0))),AND(ISNUMBER(MATCH(D51,'July 31'!$H$2:$H$300,0)),(ISNUMBER(MATCH(E51,'July 31'!$G$2:$G$300,0))))),"Found","Not Found")</f>
        <v>Not Found</v>
      </c>
      <c r="M51" s="36">
        <f t="shared" si="0"/>
        <v>0</v>
      </c>
      <c r="O51" s="30" t="str">
        <f t="shared" si="1"/>
        <v>Yes</v>
      </c>
    </row>
    <row r="52" spans="1:20" ht="15" customHeight="1">
      <c r="B52" s="26" t="s">
        <v>1490</v>
      </c>
      <c r="D52" s="38" t="s">
        <v>1491</v>
      </c>
      <c r="E52" s="38" t="s">
        <v>1492</v>
      </c>
      <c r="F52" s="33" t="str">
        <f>IF(OR(OR(ISNUMBER(MATCH(C52,'July 25'!$E$2:$E$300,0)),ISNUMBER(MATCH(C52,'July 25'!$F$2:$F$300,0))),AND(ISNUMBER(MATCH(D52,'July 25'!$H$2:$H$300,0)),(ISNUMBER(MATCH(E52,'July 25'!$G$2:$G$300,0))))),"Found","Not Found")</f>
        <v>Not Found</v>
      </c>
      <c r="G52" s="33" t="str">
        <f>IF(OR(OR(ISNUMBER(MATCH(C52,'July 26'!$E$2:$E$300,0)),ISNUMBER(MATCH(C52,'July 26'!$F$2:$F$300,0))),AND(ISNUMBER(MATCH(D52,'July 26'!$H$2:$H$300,0)),(ISNUMBER(MATCH(E52,'July 26'!$G$2:$G$300,0))))),"Found","Not Found")</f>
        <v>Not Found</v>
      </c>
      <c r="H52" s="35" t="str">
        <f>IF(OR(OR(ISNUMBER(MATCH(C52,'July 27'!$E$2:$E$300,0)),ISNUMBER(MATCH(C52,'July 27'!$F$2:$F$300,0))),AND(ISNUMBER(MATCH(D52,'July 27'!$H$2:$H$300,0)),(ISNUMBER(MATCH(E52,'July 27'!$G$2:$G$300,0))))),"Found","Not Found")</f>
        <v>Not Found</v>
      </c>
      <c r="I52" s="33" t="str">
        <f>IF(OR(OR(ISNUMBER(MATCH(C52,'July 28'!$E$2:$E$300,0)),ISNUMBER(MATCH(C52,'July 28'!$F$2:$F$300,0))),AND(ISNUMBER(MATCH(D52,'July 28'!$H$2:$H$300,0)),(ISNUMBER(MATCH(E52,'July 28'!$G$2:$G$300,0))))),"Found","Not Found")</f>
        <v>Not Found</v>
      </c>
      <c r="J52" s="33" t="str">
        <f>IF(OR(OR(ISNUMBER(MATCH(C52,'July 29'!$E$2:$E$300,0)),ISNUMBER(MATCH(C52,'July 29'!$F$2:$F$300,0))),AND(ISNUMBER(MATCH(D52,'July 29'!$H$2:$H$300,0)),(ISNUMBER(MATCH(E52,'July 29'!$G$2:$G$300,0))))),"Found","Not Found")</f>
        <v>Not Found</v>
      </c>
      <c r="K52" s="33" t="str">
        <f>IF(OR(OR(ISNUMBER(MATCH(C52,'July 30'!$E$2:$E$300,0)),ISNUMBER(MATCH(C52,'July 30'!$F$2:$F$300,0))),AND(ISNUMBER(MATCH(D52,'July 30'!$H$2:$H$300,0)),(ISNUMBER(MATCH(E52,'July 30'!$G$2:$G$300,0))))),"Found","Not Found")</f>
        <v>Not Found</v>
      </c>
      <c r="L52" s="33" t="str">
        <f>IF(OR(OR(ISNUMBER(MATCH(C52,'July 31'!$E$2:$E$300,0)),ISNUMBER(MATCH(C52,'July 31'!$F$2:$F$300,0))),AND(ISNUMBER(MATCH(D52,'July 31'!$H$2:$H$300,0)),(ISNUMBER(MATCH(E52,'July 31'!$G$2:$G$300,0))))),"Found","Not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1493</v>
      </c>
      <c r="C53" s="38"/>
      <c r="D53" s="38" t="s">
        <v>1494</v>
      </c>
      <c r="E53" s="38" t="s">
        <v>1495</v>
      </c>
      <c r="F53" s="33" t="str">
        <f>IF(OR(OR(ISNUMBER(MATCH(C53,'July 25'!$E$2:$E$300,0)),ISNUMBER(MATCH(C53,'July 25'!$F$2:$F$300,0))),AND(ISNUMBER(MATCH(D53,'July 25'!$H$2:$H$300,0)),(ISNUMBER(MATCH(E53,'July 25'!$G$2:$G$300,0))))),"Found","Not Found")</f>
        <v>Not Found</v>
      </c>
      <c r="G53" s="33" t="str">
        <f>IF(OR(OR(ISNUMBER(MATCH(C53,'July 26'!$E$2:$E$300,0)),ISNUMBER(MATCH(C53,'July 26'!$F$2:$F$300,0))),AND(ISNUMBER(MATCH(D53,'July 26'!$H$2:$H$300,0)),(ISNUMBER(MATCH(E53,'July 26'!$G$2:$G$300,0))))),"Found","Not Found")</f>
        <v>Not Found</v>
      </c>
      <c r="H53" s="35" t="str">
        <f>IF(OR(OR(ISNUMBER(MATCH(C53,'July 27'!$E$2:$E$300,0)),ISNUMBER(MATCH(C53,'July 27'!$F$2:$F$300,0))),AND(ISNUMBER(MATCH(D53,'July 27'!$H$2:$H$300,0)),(ISNUMBER(MATCH(E53,'July 27'!$G$2:$G$300,0))))),"Found","Not Found")</f>
        <v>Not Found</v>
      </c>
      <c r="I53" s="33" t="str">
        <f>IF(OR(OR(ISNUMBER(MATCH(C53,'July 28'!$E$2:$E$300,0)),ISNUMBER(MATCH(C53,'July 28'!$F$2:$F$300,0))),AND(ISNUMBER(MATCH(D53,'July 28'!$H$2:$H$300,0)),(ISNUMBER(MATCH(E53,'July 28'!$G$2:$G$300,0))))),"Found","Not Found")</f>
        <v>Not Found</v>
      </c>
      <c r="J53" s="33" t="str">
        <f>IF(OR(OR(ISNUMBER(MATCH(C53,'July 29'!$E$2:$E$300,0)),ISNUMBER(MATCH(C53,'July 29'!$F$2:$F$300,0))),AND(ISNUMBER(MATCH(D53,'July 29'!$H$2:$H$300,0)),(ISNUMBER(MATCH(E53,'July 29'!$G$2:$G$300,0))))),"Found","Not Found")</f>
        <v>Not Found</v>
      </c>
      <c r="K53" s="33" t="str">
        <f>IF(OR(OR(ISNUMBER(MATCH(C53,'July 30'!$E$2:$E$300,0)),ISNUMBER(MATCH(C53,'July 30'!$F$2:$F$300,0))),AND(ISNUMBER(MATCH(D53,'July 30'!$H$2:$H$300,0)),(ISNUMBER(MATCH(E53,'July 30'!$G$2:$G$300,0))))),"Found","Not Found")</f>
        <v>Not Found</v>
      </c>
      <c r="L53" s="33" t="str">
        <f>IF(OR(OR(ISNUMBER(MATCH(C53,'July 31'!$E$2:$E$300,0)),ISNUMBER(MATCH(C53,'July 31'!$F$2:$F$300,0))),AND(ISNUMBER(MATCH(D53,'July 31'!$H$2:$H$300,0)),(ISNUMBER(MATCH(E53,'July 31'!$G$2:$G$300,0))))),"Found","Not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1496</v>
      </c>
      <c r="C54" s="38"/>
      <c r="D54" s="38" t="s">
        <v>1497</v>
      </c>
      <c r="E54" s="38" t="s">
        <v>1498</v>
      </c>
      <c r="F54" s="33" t="str">
        <f>IF(OR(OR(ISNUMBER(MATCH(C54,'July 25'!$E$2:$E$300,0)),ISNUMBER(MATCH(C54,'July 25'!$F$2:$F$300,0))),AND(ISNUMBER(MATCH(D54,'July 25'!$H$2:$H$300,0)),(ISNUMBER(MATCH(E54,'July 25'!$G$2:$G$300,0))))),"Found","Not Found")</f>
        <v>Not Found</v>
      </c>
      <c r="G54" s="33" t="str">
        <f>IF(OR(OR(ISNUMBER(MATCH(C54,'July 26'!$E$2:$E$300,0)),ISNUMBER(MATCH(C54,'July 26'!$F$2:$F$300,0))),AND(ISNUMBER(MATCH(D54,'July 26'!$H$2:$H$300,0)),(ISNUMBER(MATCH(E54,'July 26'!$G$2:$G$300,0))))),"Found","Not Found")</f>
        <v>Not Found</v>
      </c>
      <c r="H54" s="35" t="str">
        <f>IF(OR(OR(ISNUMBER(MATCH(C54,'July 27'!$E$2:$E$300,0)),ISNUMBER(MATCH(C54,'July 27'!$F$2:$F$300,0))),AND(ISNUMBER(MATCH(D54,'July 27'!$H$2:$H$300,0)),(ISNUMBER(MATCH(E54,'July 27'!$G$2:$G$300,0))))),"Found","Not Found")</f>
        <v>Not Found</v>
      </c>
      <c r="I54" s="33" t="str">
        <f>IF(OR(OR(ISNUMBER(MATCH(C54,'July 28'!$E$2:$E$300,0)),ISNUMBER(MATCH(C54,'July 28'!$F$2:$F$300,0))),AND(ISNUMBER(MATCH(D54,'July 28'!$H$2:$H$300,0)),(ISNUMBER(MATCH(E54,'July 28'!$G$2:$G$300,0))))),"Found","Not Found")</f>
        <v>Not Found</v>
      </c>
      <c r="J54" s="33" t="str">
        <f>IF(OR(OR(ISNUMBER(MATCH(C54,'July 29'!$E$2:$E$300,0)),ISNUMBER(MATCH(C54,'July 29'!$F$2:$F$300,0))),AND(ISNUMBER(MATCH(D54,'July 29'!$H$2:$H$300,0)),(ISNUMBER(MATCH(E54,'July 29'!$G$2:$G$300,0))))),"Found","Not Found")</f>
        <v>Not Found</v>
      </c>
      <c r="K54" s="33" t="str">
        <f>IF(OR(OR(ISNUMBER(MATCH(C54,'July 30'!$E$2:$E$300,0)),ISNUMBER(MATCH(C54,'July 30'!$F$2:$F$300,0))),AND(ISNUMBER(MATCH(D54,'July 30'!$H$2:$H$300,0)),(ISNUMBER(MATCH(E54,'July 30'!$G$2:$G$300,0))))),"Found","Not Found")</f>
        <v>Not Found</v>
      </c>
      <c r="L54" s="33" t="str">
        <f>IF(OR(OR(ISNUMBER(MATCH(C54,'July 31'!$E$2:$E$300,0)),ISNUMBER(MATCH(C54,'July 31'!$F$2:$F$300,0))),AND(ISNUMBER(MATCH(D54,'July 31'!$H$2:$H$300,0)),(ISNUMBER(MATCH(E54,'July 31'!$G$2:$G$300,0))))),"Found","Not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1499</v>
      </c>
      <c r="C55" s="58"/>
      <c r="D55" s="38" t="s">
        <v>1500</v>
      </c>
      <c r="E55" s="38" t="s">
        <v>137</v>
      </c>
      <c r="F55" s="33" t="str">
        <f>IF(OR(OR(ISNUMBER(MATCH(C55,'July 25'!$E$2:$E$300,0)),ISNUMBER(MATCH(C55,'July 25'!$F$2:$F$300,0))),AND(ISNUMBER(MATCH(D55,'July 25'!$H$2:$H$300,0)),(ISNUMBER(MATCH(E55,'July 25'!$G$2:$G$300,0))))),"Found","Not Found")</f>
        <v>Not Found</v>
      </c>
      <c r="G55" s="33" t="str">
        <f>IF(OR(OR(ISNUMBER(MATCH(C55,'July 26'!$E$2:$E$300,0)),ISNUMBER(MATCH(C55,'July 26'!$F$2:$F$300,0))),AND(ISNUMBER(MATCH(D55,'July 26'!$H$2:$H$300,0)),(ISNUMBER(MATCH(E55,'July 26'!$G$2:$G$300,0))))),"Found","Not Found")</f>
        <v>Not Found</v>
      </c>
      <c r="H55" s="35" t="str">
        <f>IF(OR(OR(ISNUMBER(MATCH(C55,'July 27'!$E$2:$E$300,0)),ISNUMBER(MATCH(C55,'July 27'!$F$2:$F$300,0))),AND(ISNUMBER(MATCH(D55,'July 27'!$H$2:$H$300,0)),(ISNUMBER(MATCH(E55,'July 27'!$G$2:$G$300,0))))),"Found","Not Found")</f>
        <v>Not Found</v>
      </c>
      <c r="I55" s="33" t="str">
        <f>IF(OR(OR(ISNUMBER(MATCH(C55,'July 28'!$E$2:$E$300,0)),ISNUMBER(MATCH(C55,'July 28'!$F$2:$F$300,0))),AND(ISNUMBER(MATCH(D55,'July 28'!$H$2:$H$300,0)),(ISNUMBER(MATCH(E55,'July 28'!$G$2:$G$300,0))))),"Found","Not Found")</f>
        <v>Not Found</v>
      </c>
      <c r="J55" s="33" t="str">
        <f>IF(OR(OR(ISNUMBER(MATCH(C55,'July 29'!$E$2:$E$300,0)),ISNUMBER(MATCH(C55,'July 29'!$F$2:$F$300,0))),AND(ISNUMBER(MATCH(D55,'July 29'!$H$2:$H$300,0)),(ISNUMBER(MATCH(E55,'July 29'!$G$2:$G$300,0))))),"Found","Not Found")</f>
        <v>Not Found</v>
      </c>
      <c r="K55" s="33" t="str">
        <f>IF(OR(OR(ISNUMBER(MATCH(C55,'July 30'!$E$2:$E$300,0)),ISNUMBER(MATCH(C55,'July 30'!$F$2:$F$300,0))),AND(ISNUMBER(MATCH(D55,'July 30'!$H$2:$H$300,0)),(ISNUMBER(MATCH(E55,'July 30'!$G$2:$G$300,0))))),"Found","Not Found")</f>
        <v>Not Found</v>
      </c>
      <c r="L55" s="33" t="str">
        <f>IF(OR(OR(ISNUMBER(MATCH(C55,'July 31'!$E$2:$E$300,0)),ISNUMBER(MATCH(C55,'July 31'!$F$2:$F$300,0))),AND(ISNUMBER(MATCH(D55,'July 31'!$H$2:$H$300,0)),(ISNUMBER(MATCH(E55,'July 31'!$G$2:$G$300,0))))),"Found","Not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1472</v>
      </c>
      <c r="C56" s="38"/>
      <c r="D56" s="38" t="s">
        <v>1501</v>
      </c>
      <c r="E56" s="38" t="s">
        <v>1474</v>
      </c>
      <c r="F56" s="33" t="str">
        <f>IF(OR(OR(ISNUMBER(MATCH(C56,'July 25'!$E$2:$E$300,0)),ISNUMBER(MATCH(C56,'July 25'!$F$2:$F$300,0))),AND(ISNUMBER(MATCH(D56,'July 25'!$H$2:$H$300,0)),(ISNUMBER(MATCH(E56,'July 25'!$G$2:$G$300,0))))),"Found","Not Found")</f>
        <v>Not Found</v>
      </c>
      <c r="G56" s="33" t="str">
        <f>IF(OR(OR(ISNUMBER(MATCH(C56,'July 26'!$E$2:$E$300,0)),ISNUMBER(MATCH(C56,'July 26'!$F$2:$F$300,0))),AND(ISNUMBER(MATCH(D56,'July 26'!$H$2:$H$300,0)),(ISNUMBER(MATCH(E56,'July 26'!$G$2:$G$300,0))))),"Found","Not Found")</f>
        <v>Not Found</v>
      </c>
      <c r="H56" s="35" t="str">
        <f>IF(OR(OR(ISNUMBER(MATCH(C56,'July 27'!$E$2:$E$300,0)),ISNUMBER(MATCH(C56,'July 27'!$F$2:$F$300,0))),AND(ISNUMBER(MATCH(D56,'July 27'!$H$2:$H$300,0)),(ISNUMBER(MATCH(E56,'July 27'!$G$2:$G$300,0))))),"Found","Not Found")</f>
        <v>Not Found</v>
      </c>
      <c r="I56" s="33" t="str">
        <f>IF(OR(OR(ISNUMBER(MATCH(C56,'July 28'!$E$2:$E$300,0)),ISNUMBER(MATCH(C56,'July 28'!$F$2:$F$300,0))),AND(ISNUMBER(MATCH(D56,'July 28'!$H$2:$H$300,0)),(ISNUMBER(MATCH(E56,'July 28'!$G$2:$G$300,0))))),"Found","Not Found")</f>
        <v>Not Found</v>
      </c>
      <c r="J56" s="33" t="str">
        <f>IF(OR(OR(ISNUMBER(MATCH(C56,'July 29'!$E$2:$E$300,0)),ISNUMBER(MATCH(C56,'July 29'!$F$2:$F$300,0))),AND(ISNUMBER(MATCH(D56,'July 29'!$H$2:$H$300,0)),(ISNUMBER(MATCH(E56,'July 29'!$G$2:$G$300,0))))),"Found","Not Found")</f>
        <v>Not Found</v>
      </c>
      <c r="K56" s="33" t="str">
        <f>IF(OR(OR(ISNUMBER(MATCH(C56,'July 30'!$E$2:$E$300,0)),ISNUMBER(MATCH(C56,'July 30'!$F$2:$F$300,0))),AND(ISNUMBER(MATCH(D56,'July 30'!$H$2:$H$300,0)),(ISNUMBER(MATCH(E56,'July 30'!$G$2:$G$300,0))))),"Found","Not Found")</f>
        <v>Not Found</v>
      </c>
      <c r="L56" s="33" t="str">
        <f>IF(OR(OR(ISNUMBER(MATCH(C56,'July 31'!$E$2:$E$300,0)),ISNUMBER(MATCH(C56,'July 31'!$F$2:$F$300,0))),AND(ISNUMBER(MATCH(D56,'July 31'!$H$2:$H$300,0)),(ISNUMBER(MATCH(E56,'July 31'!$G$2:$G$300,0))))),"Found","Not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hidden="1" customHeight="1">
      <c r="A57" s="38"/>
      <c r="B57" s="57" t="s">
        <v>1502</v>
      </c>
      <c r="C57" s="38"/>
      <c r="D57" s="38" t="s">
        <v>1503</v>
      </c>
      <c r="E57" s="38" t="s">
        <v>63</v>
      </c>
      <c r="F57" s="33" t="str">
        <f>IF(OR(OR(ISNUMBER(MATCH(C57,'July 25'!$E$2:$E$300,0)),ISNUMBER(MATCH(C57,'July 25'!$F$2:$F$300,0))),AND(ISNUMBER(MATCH(D57,'July 25'!$H$2:$H$300,0)),(ISNUMBER(MATCH(E57,'July 25'!$G$2:$G$300,0))))),"Found","Not Found")</f>
        <v>Found</v>
      </c>
      <c r="G57" s="33" t="str">
        <f>IF(OR(OR(ISNUMBER(MATCH(C57,'July 26'!$E$2:$E$300,0)),ISNUMBER(MATCH(C57,'July 26'!$F$2:$F$300,0))),AND(ISNUMBER(MATCH(D57,'July 26'!$H$2:$H$300,0)),(ISNUMBER(MATCH(E57,'July 26'!$G$2:$G$300,0))))),"Found","Not Found")</f>
        <v>Not Found</v>
      </c>
      <c r="H57" s="35" t="str">
        <f>IF(OR(OR(ISNUMBER(MATCH(C57,'July 27'!$E$2:$E$300,0)),ISNUMBER(MATCH(C57,'July 27'!$F$2:$F$300,0))),AND(ISNUMBER(MATCH(D57,'July 27'!$H$2:$H$300,0)),(ISNUMBER(MATCH(E57,'July 27'!$G$2:$G$300,0))))),"Found","Not Found")</f>
        <v>Found</v>
      </c>
      <c r="I57" s="33" t="str">
        <f>IF(OR(OR(ISNUMBER(MATCH(C57,'July 28'!$E$2:$E$300,0)),ISNUMBER(MATCH(C57,'July 28'!$F$2:$F$300,0))),AND(ISNUMBER(MATCH(D57,'July 28'!$H$2:$H$300,0)),(ISNUMBER(MATCH(E57,'July 28'!$G$2:$G$300,0))))),"Found","Not Found")</f>
        <v>Found</v>
      </c>
      <c r="J57" s="33" t="str">
        <f>IF(OR(OR(ISNUMBER(MATCH(C57,'July 29'!$E$2:$E$300,0)),ISNUMBER(MATCH(C57,'July 29'!$F$2:$F$300,0))),AND(ISNUMBER(MATCH(D57,'July 29'!$H$2:$H$300,0)),(ISNUMBER(MATCH(E57,'July 29'!$G$2:$G$300,0))))),"Found","Not Found")</f>
        <v>Found</v>
      </c>
      <c r="K57" s="33" t="str">
        <f>IF(OR(OR(ISNUMBER(MATCH(C57,'July 30'!$E$2:$E$300,0)),ISNUMBER(MATCH(C57,'July 30'!$F$2:$F$300,0))),AND(ISNUMBER(MATCH(D57,'July 30'!$H$2:$H$300,0)),(ISNUMBER(MATCH(E57,'July 30'!$G$2:$G$300,0))))),"Found","Not Found")</f>
        <v>Found</v>
      </c>
      <c r="L57" s="33" t="str">
        <f>IF(OR(OR(ISNUMBER(MATCH(C57,'July 31'!$E$2:$E$300,0)),ISNUMBER(MATCH(C57,'July 31'!$F$2:$F$300,0))),AND(ISNUMBER(MATCH(D57,'July 31'!$H$2:$H$300,0)),(ISNUMBER(MATCH(E57,'July 31'!$G$2:$G$300,0))))),"Found","Not Found")</f>
        <v>Not 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1504</v>
      </c>
      <c r="C58" s="38"/>
      <c r="D58" s="38" t="s">
        <v>1505</v>
      </c>
      <c r="E58" s="38" t="s">
        <v>1506</v>
      </c>
      <c r="F58" s="33" t="str">
        <f>IF(OR(OR(ISNUMBER(MATCH(C58,'July 25'!$E$2:$E$300,0)),ISNUMBER(MATCH(C58,'July 25'!$F$2:$F$300,0))),AND(ISNUMBER(MATCH(D58,'July 25'!$H$2:$H$300,0)),(ISNUMBER(MATCH(E58,'July 25'!$G$2:$G$300,0))))),"Found","Not Found")</f>
        <v>Not Found</v>
      </c>
      <c r="G58" s="33" t="str">
        <f>IF(OR(OR(ISNUMBER(MATCH(C58,'July 26'!$E$2:$E$300,0)),ISNUMBER(MATCH(C58,'July 26'!$F$2:$F$300,0))),AND(ISNUMBER(MATCH(D58,'July 26'!$H$2:$H$300,0)),(ISNUMBER(MATCH(E58,'July 26'!$G$2:$G$300,0))))),"Found","Not Found")</f>
        <v>Not Found</v>
      </c>
      <c r="H58" s="35" t="str">
        <f>IF(OR(OR(ISNUMBER(MATCH(C58,'July 27'!$E$2:$E$300,0)),ISNUMBER(MATCH(C58,'July 27'!$F$2:$F$300,0))),AND(ISNUMBER(MATCH(D58,'July 27'!$H$2:$H$300,0)),(ISNUMBER(MATCH(E58,'July 27'!$G$2:$G$300,0))))),"Found","Not Found")</f>
        <v>Not Found</v>
      </c>
      <c r="I58" s="33" t="str">
        <f>IF(OR(OR(ISNUMBER(MATCH(C58,'July 28'!$E$2:$E$300,0)),ISNUMBER(MATCH(C58,'July 28'!$F$2:$F$300,0))),AND(ISNUMBER(MATCH(D58,'July 28'!$H$2:$H$300,0)),(ISNUMBER(MATCH(E58,'July 28'!$G$2:$G$300,0))))),"Found","Not Found")</f>
        <v>Not Found</v>
      </c>
      <c r="J58" s="33" t="str">
        <f>IF(OR(OR(ISNUMBER(MATCH(C58,'July 29'!$E$2:$E$300,0)),ISNUMBER(MATCH(C58,'July 29'!$F$2:$F$300,0))),AND(ISNUMBER(MATCH(D58,'July 29'!$H$2:$H$300,0)),(ISNUMBER(MATCH(E58,'July 29'!$G$2:$G$300,0))))),"Found","Not Found")</f>
        <v>Not Found</v>
      </c>
      <c r="K58" s="33" t="str">
        <f>IF(OR(OR(ISNUMBER(MATCH(C58,'July 30'!$E$2:$E$300,0)),ISNUMBER(MATCH(C58,'July 30'!$F$2:$F$300,0))),AND(ISNUMBER(MATCH(D58,'July 30'!$H$2:$H$300,0)),(ISNUMBER(MATCH(E58,'July 30'!$G$2:$G$300,0))))),"Found","Not Found")</f>
        <v>Not Found</v>
      </c>
      <c r="L58" s="33" t="str">
        <f>IF(OR(OR(ISNUMBER(MATCH(C58,'July 31'!$E$2:$E$300,0)),ISNUMBER(MATCH(C58,'July 31'!$F$2:$F$300,0))),AND(ISNUMBER(MATCH(D58,'July 31'!$H$2:$H$300,0)),(ISNUMBER(MATCH(E58,'July 31'!$G$2:$G$300,0))))),"Found","Not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hidden="1" customHeight="1">
      <c r="A59" s="38"/>
      <c r="B59" s="57" t="s">
        <v>1485</v>
      </c>
      <c r="C59" s="38"/>
      <c r="D59" s="38" t="s">
        <v>39</v>
      </c>
      <c r="E59" s="38" t="s">
        <v>38</v>
      </c>
      <c r="F59" s="33" t="str">
        <f>IF(OR(OR(ISNUMBER(MATCH(C59,'July 25'!$E$2:$E$300,0)),ISNUMBER(MATCH(C59,'July 25'!$F$2:$F$300,0))),AND(ISNUMBER(MATCH(D59,'July 25'!$H$2:$H$300,0)),(ISNUMBER(MATCH(E59,'July 25'!$G$2:$G$300,0))))),"Found","Not Found")</f>
        <v>Found</v>
      </c>
      <c r="G59" s="33" t="str">
        <f>IF(OR(OR(ISNUMBER(MATCH(C59,'July 26'!$E$2:$E$300,0)),ISNUMBER(MATCH(C59,'July 26'!$F$2:$F$300,0))),AND(ISNUMBER(MATCH(D59,'July 26'!$H$2:$H$300,0)),(ISNUMBER(MATCH(E59,'July 26'!$G$2:$G$300,0))))),"Found","Not Found")</f>
        <v>Not Found</v>
      </c>
      <c r="H59" s="35" t="str">
        <f>IF(OR(OR(ISNUMBER(MATCH(C59,'July 27'!$E$2:$E$300,0)),ISNUMBER(MATCH(C59,'July 27'!$F$2:$F$300,0))),AND(ISNUMBER(MATCH(D59,'July 27'!$H$2:$H$300,0)),(ISNUMBER(MATCH(E59,'July 27'!$G$2:$G$300,0))))),"Found","Not Found")</f>
        <v>Not Found</v>
      </c>
      <c r="I59" s="33" t="str">
        <f>IF(OR(OR(ISNUMBER(MATCH(C59,'July 28'!$E$2:$E$300,0)),ISNUMBER(MATCH(C59,'July 28'!$F$2:$F$300,0))),AND(ISNUMBER(MATCH(D59,'July 28'!$H$2:$H$300,0)),(ISNUMBER(MATCH(E59,'July 28'!$G$2:$G$300,0))))),"Found","Not Found")</f>
        <v>Found</v>
      </c>
      <c r="J59" s="33" t="str">
        <f>IF(OR(OR(ISNUMBER(MATCH(C59,'July 29'!$E$2:$E$300,0)),ISNUMBER(MATCH(C59,'July 29'!$F$2:$F$300,0))),AND(ISNUMBER(MATCH(D59,'July 29'!$H$2:$H$300,0)),(ISNUMBER(MATCH(E59,'July 29'!$G$2:$G$300,0))))),"Found","Not Found")</f>
        <v>Found</v>
      </c>
      <c r="K59" s="33" t="str">
        <f>IF(OR(OR(ISNUMBER(MATCH(C59,'July 30'!$E$2:$E$300,0)),ISNUMBER(MATCH(C59,'July 30'!$F$2:$F$300,0))),AND(ISNUMBER(MATCH(D59,'July 30'!$H$2:$H$300,0)),(ISNUMBER(MATCH(E59,'July 30'!$G$2:$G$300,0))))),"Found","Not Found")</f>
        <v>Found</v>
      </c>
      <c r="L59" s="33" t="str">
        <f>IF(OR(OR(ISNUMBER(MATCH(C59,'July 31'!$E$2:$E$300,0)),ISNUMBER(MATCH(C59,'July 31'!$F$2:$F$300,0))),AND(ISNUMBER(MATCH(D59,'July 31'!$H$2:$H$300,0)),(ISNUMBER(MATCH(E59,'July 31'!$G$2:$G$300,0))))),"Found","Not Found")</f>
        <v>Not Found</v>
      </c>
      <c r="M59" s="36">
        <f t="shared" si="0"/>
        <v>4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1507</v>
      </c>
      <c r="C60" s="38"/>
      <c r="D60" s="38" t="s">
        <v>1508</v>
      </c>
      <c r="E60" s="38" t="s">
        <v>1509</v>
      </c>
      <c r="F60" s="33" t="str">
        <f>IF(OR(OR(ISNUMBER(MATCH(C60,'July 25'!$E$2:$E$300,0)),ISNUMBER(MATCH(C60,'July 25'!$F$2:$F$300,0))),AND(ISNUMBER(MATCH(D60,'July 25'!$H$2:$H$300,0)),(ISNUMBER(MATCH(E60,'July 25'!$G$2:$G$300,0))))),"Found","Not Found")</f>
        <v>Not Found</v>
      </c>
      <c r="G60" s="33" t="str">
        <f>IF(OR(OR(ISNUMBER(MATCH(C60,'July 26'!$E$2:$E$300,0)),ISNUMBER(MATCH(C60,'July 26'!$F$2:$F$300,0))),AND(ISNUMBER(MATCH(D60,'July 26'!$H$2:$H$300,0)),(ISNUMBER(MATCH(E60,'July 26'!$G$2:$G$300,0))))),"Found","Not Found")</f>
        <v>Not Found</v>
      </c>
      <c r="H60" s="35" t="str">
        <f>IF(OR(OR(ISNUMBER(MATCH(C60,'July 27'!$E$2:$E$300,0)),ISNUMBER(MATCH(C60,'July 27'!$F$2:$F$300,0))),AND(ISNUMBER(MATCH(D60,'July 27'!$H$2:$H$300,0)),(ISNUMBER(MATCH(E60,'July 27'!$G$2:$G$300,0))))),"Found","Not Found")</f>
        <v>Not Found</v>
      </c>
      <c r="I60" s="33" t="str">
        <f>IF(OR(OR(ISNUMBER(MATCH(C60,'July 28'!$E$2:$E$300,0)),ISNUMBER(MATCH(C60,'July 28'!$F$2:$F$300,0))),AND(ISNUMBER(MATCH(D60,'July 28'!$H$2:$H$300,0)),(ISNUMBER(MATCH(E60,'July 28'!$G$2:$G$300,0))))),"Found","Not Found")</f>
        <v>Not Found</v>
      </c>
      <c r="J60" s="33" t="str">
        <f>IF(OR(OR(ISNUMBER(MATCH(C60,'July 29'!$E$2:$E$300,0)),ISNUMBER(MATCH(C60,'July 29'!$F$2:$F$300,0))),AND(ISNUMBER(MATCH(D60,'July 29'!$H$2:$H$300,0)),(ISNUMBER(MATCH(E60,'July 29'!$G$2:$G$300,0))))),"Found","Not Found")</f>
        <v>Not Found</v>
      </c>
      <c r="K60" s="33" t="str">
        <f>IF(OR(OR(ISNUMBER(MATCH(C60,'July 30'!$E$2:$E$300,0)),ISNUMBER(MATCH(C60,'July 30'!$F$2:$F$300,0))),AND(ISNUMBER(MATCH(D60,'July 30'!$H$2:$H$300,0)),(ISNUMBER(MATCH(E60,'July 30'!$G$2:$G$300,0))))),"Found","Not Found")</f>
        <v>Not Found</v>
      </c>
      <c r="L60" s="33" t="str">
        <f>IF(OR(OR(ISNUMBER(MATCH(C60,'July 31'!$E$2:$E$300,0)),ISNUMBER(MATCH(C60,'July 31'!$F$2:$F$300,0))),AND(ISNUMBER(MATCH(D60,'July 31'!$H$2:$H$300,0)),(ISNUMBER(MATCH(E60,'July 31'!$G$2:$G$300,0))))),"Found","Not Found")</f>
        <v>Not Found</v>
      </c>
      <c r="M60" s="36">
        <f t="shared" si="0"/>
        <v>0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1510</v>
      </c>
      <c r="C61" s="38"/>
      <c r="D61" s="38" t="s">
        <v>1511</v>
      </c>
      <c r="E61" s="38" t="s">
        <v>1512</v>
      </c>
      <c r="F61" s="33" t="str">
        <f>IF(OR(OR(ISNUMBER(MATCH(C61,'July 25'!$E$2:$E$300,0)),ISNUMBER(MATCH(C61,'July 25'!$F$2:$F$300,0))),AND(ISNUMBER(MATCH(D61,'July 25'!$H$2:$H$300,0)),(ISNUMBER(MATCH(E61,'July 25'!$G$2:$G$300,0))))),"Found","Not Found")</f>
        <v>Not Found</v>
      </c>
      <c r="G61" s="33" t="str">
        <f>IF(OR(OR(ISNUMBER(MATCH(C61,'July 26'!$E$2:$E$300,0)),ISNUMBER(MATCH(C61,'July 26'!$F$2:$F$300,0))),AND(ISNUMBER(MATCH(D61,'July 26'!$H$2:$H$300,0)),(ISNUMBER(MATCH(E61,'July 26'!$G$2:$G$300,0))))),"Found","Not Found")</f>
        <v>Not Found</v>
      </c>
      <c r="H61" s="35" t="str">
        <f>IF(OR(OR(ISNUMBER(MATCH(C61,'July 27'!$E$2:$E$300,0)),ISNUMBER(MATCH(C61,'July 27'!$F$2:$F$300,0))),AND(ISNUMBER(MATCH(D61,'July 27'!$H$2:$H$300,0)),(ISNUMBER(MATCH(E61,'July 27'!$G$2:$G$300,0))))),"Found","Not Found")</f>
        <v>Not Found</v>
      </c>
      <c r="I61" s="33" t="str">
        <f>IF(OR(OR(ISNUMBER(MATCH(C61,'July 28'!$E$2:$E$300,0)),ISNUMBER(MATCH(C61,'July 28'!$F$2:$F$300,0))),AND(ISNUMBER(MATCH(D61,'July 28'!$H$2:$H$300,0)),(ISNUMBER(MATCH(E61,'July 28'!$G$2:$G$300,0))))),"Found","Not Found")</f>
        <v>Not Found</v>
      </c>
      <c r="J61" s="33" t="str">
        <f>IF(OR(OR(ISNUMBER(MATCH(C61,'July 29'!$E$2:$E$300,0)),ISNUMBER(MATCH(C61,'July 29'!$F$2:$F$300,0))),AND(ISNUMBER(MATCH(D61,'July 29'!$H$2:$H$300,0)),(ISNUMBER(MATCH(E61,'July 29'!$G$2:$G$300,0))))),"Found","Not Found")</f>
        <v>Not Found</v>
      </c>
      <c r="K61" s="33" t="str">
        <f>IF(OR(OR(ISNUMBER(MATCH(C61,'July 30'!$E$2:$E$300,0)),ISNUMBER(MATCH(C61,'July 30'!$F$2:$F$300,0))),AND(ISNUMBER(MATCH(D61,'July 30'!$H$2:$H$300,0)),(ISNUMBER(MATCH(E61,'July 30'!$G$2:$G$300,0))))),"Found","Not Found")</f>
        <v>Not Found</v>
      </c>
      <c r="L61" s="33" t="str">
        <f>IF(OR(OR(ISNUMBER(MATCH(C61,'July 31'!$E$2:$E$300,0)),ISNUMBER(MATCH(C61,'July 31'!$F$2:$F$300,0))),AND(ISNUMBER(MATCH(D61,'July 31'!$H$2:$H$300,0)),(ISNUMBER(MATCH(E61,'July 31'!$G$2:$G$300,0))))),"Found","Not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1513</v>
      </c>
      <c r="C62" s="38"/>
      <c r="D62" s="38" t="s">
        <v>1514</v>
      </c>
      <c r="E62" s="38" t="s">
        <v>1515</v>
      </c>
      <c r="F62" s="33" t="str">
        <f>IF(OR(OR(ISNUMBER(MATCH(C62,'July 25'!$E$2:$E$300,0)),ISNUMBER(MATCH(C62,'July 25'!$F$2:$F$300,0))),AND(ISNUMBER(MATCH(D62,'July 25'!$H$2:$H$300,0)),(ISNUMBER(MATCH(E62,'July 25'!$G$2:$G$300,0))))),"Found","Not Found")</f>
        <v>Not Found</v>
      </c>
      <c r="G62" s="33" t="str">
        <f>IF(OR(OR(ISNUMBER(MATCH(C62,'July 26'!$E$2:$E$300,0)),ISNUMBER(MATCH(C62,'July 26'!$F$2:$F$300,0))),AND(ISNUMBER(MATCH(D62,'July 26'!$H$2:$H$300,0)),(ISNUMBER(MATCH(E62,'July 26'!$G$2:$G$300,0))))),"Found","Not Found")</f>
        <v>Not Found</v>
      </c>
      <c r="H62" s="35" t="str">
        <f>IF(OR(OR(ISNUMBER(MATCH(C62,'July 27'!$E$2:$E$300,0)),ISNUMBER(MATCH(C62,'July 27'!$F$2:$F$300,0))),AND(ISNUMBER(MATCH(D62,'July 27'!$H$2:$H$300,0)),(ISNUMBER(MATCH(E62,'July 27'!$G$2:$G$300,0))))),"Found","Not Found")</f>
        <v>Not Found</v>
      </c>
      <c r="I62" s="33" t="str">
        <f>IF(OR(OR(ISNUMBER(MATCH(C62,'July 28'!$E$2:$E$300,0)),ISNUMBER(MATCH(C62,'July 28'!$F$2:$F$300,0))),AND(ISNUMBER(MATCH(D62,'July 28'!$H$2:$H$300,0)),(ISNUMBER(MATCH(E62,'July 28'!$G$2:$G$300,0))))),"Found","Not Found")</f>
        <v>Not Found</v>
      </c>
      <c r="J62" s="33" t="str">
        <f>IF(OR(OR(ISNUMBER(MATCH(C62,'July 29'!$E$2:$E$300,0)),ISNUMBER(MATCH(C62,'July 29'!$F$2:$F$300,0))),AND(ISNUMBER(MATCH(D62,'July 29'!$H$2:$H$300,0)),(ISNUMBER(MATCH(E62,'July 29'!$G$2:$G$300,0))))),"Found","Not Found")</f>
        <v>Not Found</v>
      </c>
      <c r="K62" s="33" t="str">
        <f>IF(OR(OR(ISNUMBER(MATCH(C62,'July 30'!$E$2:$E$300,0)),ISNUMBER(MATCH(C62,'July 30'!$F$2:$F$300,0))),AND(ISNUMBER(MATCH(D62,'July 30'!$H$2:$H$300,0)),(ISNUMBER(MATCH(E62,'July 30'!$G$2:$G$300,0))))),"Found","Not Found")</f>
        <v>Not Found</v>
      </c>
      <c r="L62" s="33" t="str">
        <f>IF(OR(OR(ISNUMBER(MATCH(C62,'July 31'!$E$2:$E$300,0)),ISNUMBER(MATCH(C62,'July 31'!$F$2:$F$300,0))),AND(ISNUMBER(MATCH(D62,'July 31'!$H$2:$H$300,0)),(ISNUMBER(MATCH(E62,'July 31'!$G$2:$G$300,0))))),"Found","Not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1516</v>
      </c>
      <c r="C63" s="38"/>
      <c r="D63" s="38" t="s">
        <v>1130</v>
      </c>
      <c r="E63" s="38" t="s">
        <v>1517</v>
      </c>
      <c r="F63" s="33" t="str">
        <f>IF(OR(OR(ISNUMBER(MATCH(C63,'July 25'!$E$2:$E$300,0)),ISNUMBER(MATCH(C63,'July 25'!$F$2:$F$300,0))),AND(ISNUMBER(MATCH(D63,'July 25'!$H$2:$H$300,0)),(ISNUMBER(MATCH(E63,'July 25'!$G$2:$G$300,0))))),"Found","Not Found")</f>
        <v>Not Found</v>
      </c>
      <c r="G63" s="33" t="str">
        <f>IF(OR(OR(ISNUMBER(MATCH(C63,'July 26'!$E$2:$E$300,0)),ISNUMBER(MATCH(C63,'July 26'!$F$2:$F$300,0))),AND(ISNUMBER(MATCH(D63,'July 26'!$H$2:$H$300,0)),(ISNUMBER(MATCH(E63,'July 26'!$G$2:$G$300,0))))),"Found","Not Found")</f>
        <v>Not Found</v>
      </c>
      <c r="H63" s="35" t="str">
        <f>IF(OR(OR(ISNUMBER(MATCH(C63,'July 27'!$E$2:$E$300,0)),ISNUMBER(MATCH(C63,'July 27'!$F$2:$F$300,0))),AND(ISNUMBER(MATCH(D63,'July 27'!$H$2:$H$300,0)),(ISNUMBER(MATCH(E63,'July 27'!$G$2:$G$300,0))))),"Found","Not Found")</f>
        <v>Not Found</v>
      </c>
      <c r="I63" s="33" t="str">
        <f>IF(OR(OR(ISNUMBER(MATCH(C63,'July 28'!$E$2:$E$300,0)),ISNUMBER(MATCH(C63,'July 28'!$F$2:$F$300,0))),AND(ISNUMBER(MATCH(D63,'July 28'!$H$2:$H$300,0)),(ISNUMBER(MATCH(E63,'July 28'!$G$2:$G$300,0))))),"Found","Not Found")</f>
        <v>Not Found</v>
      </c>
      <c r="J63" s="33" t="str">
        <f>IF(OR(OR(ISNUMBER(MATCH(C63,'July 29'!$E$2:$E$300,0)),ISNUMBER(MATCH(C63,'July 29'!$F$2:$F$300,0))),AND(ISNUMBER(MATCH(D63,'July 29'!$H$2:$H$300,0)),(ISNUMBER(MATCH(E63,'July 29'!$G$2:$G$300,0))))),"Found","Not Found")</f>
        <v>Not Found</v>
      </c>
      <c r="K63" s="33" t="str">
        <f>IF(OR(OR(ISNUMBER(MATCH(C63,'July 30'!$E$2:$E$300,0)),ISNUMBER(MATCH(C63,'July 30'!$F$2:$F$300,0))),AND(ISNUMBER(MATCH(D63,'July 30'!$H$2:$H$300,0)),(ISNUMBER(MATCH(E63,'July 30'!$G$2:$G$300,0))))),"Found","Not Found")</f>
        <v>Not Found</v>
      </c>
      <c r="L63" s="33" t="str">
        <f>IF(OR(OR(ISNUMBER(MATCH(C63,'July 31'!$E$2:$E$300,0)),ISNUMBER(MATCH(C63,'July 31'!$F$2:$F$300,0))),AND(ISNUMBER(MATCH(D63,'July 31'!$H$2:$H$300,0)),(ISNUMBER(MATCH(E63,'July 31'!$G$2:$G$300,0))))),"Found","Not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hidden="1" customHeight="1">
      <c r="A64" s="38"/>
      <c r="B64" s="57" t="s">
        <v>1518</v>
      </c>
      <c r="C64" s="38"/>
      <c r="D64" s="38" t="s">
        <v>97</v>
      </c>
      <c r="E64" s="38" t="s">
        <v>96</v>
      </c>
      <c r="F64" s="33" t="str">
        <f>IF(OR(OR(ISNUMBER(MATCH(C64,'July 25'!$E$2:$E$300,0)),ISNUMBER(MATCH(C64,'July 25'!$F$2:$F$300,0))),AND(ISNUMBER(MATCH(D64,'July 25'!$H$2:$H$300,0)),(ISNUMBER(MATCH(E64,'July 25'!$G$2:$G$300,0))))),"Found","Not Found")</f>
        <v>Not Found</v>
      </c>
      <c r="G64" s="33" t="str">
        <f>IF(OR(OR(ISNUMBER(MATCH(C64,'July 26'!$E$2:$E$300,0)),ISNUMBER(MATCH(C64,'July 26'!$F$2:$F$300,0))),AND(ISNUMBER(MATCH(D64,'July 26'!$H$2:$H$300,0)),(ISNUMBER(MATCH(E64,'July 26'!$G$2:$G$300,0))))),"Found","Not Found")</f>
        <v>Found</v>
      </c>
      <c r="H64" s="35" t="str">
        <f>IF(OR(OR(ISNUMBER(MATCH(C64,'July 27'!$E$2:$E$300,0)),ISNUMBER(MATCH(C64,'July 27'!$F$2:$F$300,0))),AND(ISNUMBER(MATCH(D64,'July 27'!$H$2:$H$300,0)),(ISNUMBER(MATCH(E64,'July 27'!$G$2:$G$300,0))))),"Found","Not Found")</f>
        <v>Not Found</v>
      </c>
      <c r="I64" s="33" t="str">
        <f>IF(OR(OR(ISNUMBER(MATCH(C64,'July 28'!$E$2:$E$300,0)),ISNUMBER(MATCH(C64,'July 28'!$F$2:$F$300,0))),AND(ISNUMBER(MATCH(D64,'July 28'!$H$2:$H$300,0)),(ISNUMBER(MATCH(E64,'July 28'!$G$2:$G$300,0))))),"Found","Not Found")</f>
        <v>Not Found</v>
      </c>
      <c r="J64" s="33" t="str">
        <f>IF(OR(OR(ISNUMBER(MATCH(C64,'July 29'!$E$2:$E$300,0)),ISNUMBER(MATCH(C64,'July 29'!$F$2:$F$300,0))),AND(ISNUMBER(MATCH(D64,'July 29'!$H$2:$H$300,0)),(ISNUMBER(MATCH(E64,'July 29'!$G$2:$G$300,0))))),"Found","Not Found")</f>
        <v>Found</v>
      </c>
      <c r="K64" s="33" t="str">
        <f>IF(OR(OR(ISNUMBER(MATCH(C64,'July 30'!$E$2:$E$300,0)),ISNUMBER(MATCH(C64,'July 30'!$F$2:$F$300,0))),AND(ISNUMBER(MATCH(D64,'July 30'!$H$2:$H$300,0)),(ISNUMBER(MATCH(E64,'July 30'!$G$2:$G$300,0))))),"Found","Not Found")</f>
        <v>Not Found</v>
      </c>
      <c r="L64" s="33" t="str">
        <f>IF(OR(OR(ISNUMBER(MATCH(C64,'July 31'!$E$2:$E$300,0)),ISNUMBER(MATCH(C64,'July 31'!$F$2:$F$300,0))),AND(ISNUMBER(MATCH(D64,'July 31'!$H$2:$H$300,0)),(ISNUMBER(MATCH(E64,'July 31'!$G$2:$G$300,0))))),"Found","Not Found")</f>
        <v>Not Found</v>
      </c>
      <c r="M64" s="36">
        <f t="shared" si="0"/>
        <v>2</v>
      </c>
      <c r="N64" s="38"/>
      <c r="O64" s="30" t="str">
        <f t="shared" si="1"/>
        <v>No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1519</v>
      </c>
      <c r="C65" s="38"/>
      <c r="D65" s="38" t="s">
        <v>1520</v>
      </c>
      <c r="E65" s="38" t="s">
        <v>1521</v>
      </c>
      <c r="F65" s="33" t="str">
        <f>IF(OR(OR(ISNUMBER(MATCH(C65,'July 25'!$E$2:$E$300,0)),ISNUMBER(MATCH(C65,'July 25'!$F$2:$F$300,0))),AND(ISNUMBER(MATCH(D65,'July 25'!$H$2:$H$300,0)),(ISNUMBER(MATCH(E65,'July 25'!$G$2:$G$300,0))))),"Found","Not Found")</f>
        <v>Not Found</v>
      </c>
      <c r="G65" s="33" t="str">
        <f>IF(OR(OR(ISNUMBER(MATCH(C65,'July 26'!$E$2:$E$300,0)),ISNUMBER(MATCH(C65,'July 26'!$F$2:$F$300,0))),AND(ISNUMBER(MATCH(D65,'July 26'!$H$2:$H$300,0)),(ISNUMBER(MATCH(E65,'July 26'!$G$2:$G$300,0))))),"Found","Not Found")</f>
        <v>Not Found</v>
      </c>
      <c r="H65" s="35" t="str">
        <f>IF(OR(OR(ISNUMBER(MATCH(C65,'July 27'!$E$2:$E$300,0)),ISNUMBER(MATCH(C65,'July 27'!$F$2:$F$300,0))),AND(ISNUMBER(MATCH(D65,'July 27'!$H$2:$H$300,0)),(ISNUMBER(MATCH(E65,'July 27'!$G$2:$G$300,0))))),"Found","Not Found")</f>
        <v>Not Found</v>
      </c>
      <c r="I65" s="33" t="str">
        <f>IF(OR(OR(ISNUMBER(MATCH(C65,'July 28'!$E$2:$E$300,0)),ISNUMBER(MATCH(C65,'July 28'!$F$2:$F$300,0))),AND(ISNUMBER(MATCH(D65,'July 28'!$H$2:$H$300,0)),(ISNUMBER(MATCH(E65,'July 28'!$G$2:$G$300,0))))),"Found","Not Found")</f>
        <v>Not Found</v>
      </c>
      <c r="J65" s="33" t="str">
        <f>IF(OR(OR(ISNUMBER(MATCH(C65,'July 29'!$E$2:$E$300,0)),ISNUMBER(MATCH(C65,'July 29'!$F$2:$F$300,0))),AND(ISNUMBER(MATCH(D65,'July 29'!$H$2:$H$300,0)),(ISNUMBER(MATCH(E65,'July 29'!$G$2:$G$300,0))))),"Found","Not Found")</f>
        <v>Not Found</v>
      </c>
      <c r="K65" s="33" t="str">
        <f>IF(OR(OR(ISNUMBER(MATCH(C65,'July 30'!$E$2:$E$300,0)),ISNUMBER(MATCH(C65,'July 30'!$F$2:$F$300,0))),AND(ISNUMBER(MATCH(D65,'July 30'!$H$2:$H$300,0)),(ISNUMBER(MATCH(E65,'July 30'!$G$2:$G$300,0))))),"Found","Not Found")</f>
        <v>Not Found</v>
      </c>
      <c r="L65" s="33" t="str">
        <f>IF(OR(OR(ISNUMBER(MATCH(C65,'July 31'!$E$2:$E$300,0)),ISNUMBER(MATCH(C65,'July 31'!$F$2:$F$300,0))),AND(ISNUMBER(MATCH(D65,'July 31'!$H$2:$H$300,0)),(ISNUMBER(MATCH(E65,'July 31'!$G$2:$G$300,0))))),"Found","Not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1522</v>
      </c>
      <c r="C66" s="38"/>
      <c r="D66" s="38" t="s">
        <v>1523</v>
      </c>
      <c r="E66" s="38" t="s">
        <v>1524</v>
      </c>
      <c r="F66" s="33" t="str">
        <f>IF(OR(OR(ISNUMBER(MATCH(C66,'July 25'!$E$2:$E$300,0)),ISNUMBER(MATCH(C66,'July 25'!$F$2:$F$300,0))),AND(ISNUMBER(MATCH(D66,'July 25'!$H$2:$H$300,0)),(ISNUMBER(MATCH(E66,'July 25'!$G$2:$G$300,0))))),"Found","Not Found")</f>
        <v>Not Found</v>
      </c>
      <c r="G66" s="33" t="str">
        <f>IF(OR(OR(ISNUMBER(MATCH(C66,'July 26'!$E$2:$E$300,0)),ISNUMBER(MATCH(C66,'July 26'!$F$2:$F$300,0))),AND(ISNUMBER(MATCH(D66,'July 26'!$H$2:$H$300,0)),(ISNUMBER(MATCH(E66,'July 26'!$G$2:$G$300,0))))),"Found","Not Found")</f>
        <v>Not Found</v>
      </c>
      <c r="H66" s="35" t="str">
        <f>IF(OR(OR(ISNUMBER(MATCH(C66,'July 27'!$E$2:$E$300,0)),ISNUMBER(MATCH(C66,'July 27'!$F$2:$F$300,0))),AND(ISNUMBER(MATCH(D66,'July 27'!$H$2:$H$300,0)),(ISNUMBER(MATCH(E66,'July 27'!$G$2:$G$300,0))))),"Found","Not Found")</f>
        <v>Not Found</v>
      </c>
      <c r="I66" s="33" t="str">
        <f>IF(OR(OR(ISNUMBER(MATCH(C66,'July 28'!$E$2:$E$300,0)),ISNUMBER(MATCH(C66,'July 28'!$F$2:$F$300,0))),AND(ISNUMBER(MATCH(D66,'July 28'!$H$2:$H$300,0)),(ISNUMBER(MATCH(E66,'July 28'!$G$2:$G$300,0))))),"Found","Not Found")</f>
        <v>Not Found</v>
      </c>
      <c r="J66" s="33" t="str">
        <f>IF(OR(OR(ISNUMBER(MATCH(C66,'July 29'!$E$2:$E$300,0)),ISNUMBER(MATCH(C66,'July 29'!$F$2:$F$300,0))),AND(ISNUMBER(MATCH(D66,'July 29'!$H$2:$H$300,0)),(ISNUMBER(MATCH(E66,'July 29'!$G$2:$G$300,0))))),"Found","Not Found")</f>
        <v>Not Found</v>
      </c>
      <c r="K66" s="33" t="str">
        <f>IF(OR(OR(ISNUMBER(MATCH(C66,'July 30'!$E$2:$E$300,0)),ISNUMBER(MATCH(C66,'July 30'!$F$2:$F$300,0))),AND(ISNUMBER(MATCH(D66,'July 30'!$H$2:$H$300,0)),(ISNUMBER(MATCH(E66,'July 30'!$G$2:$G$300,0))))),"Found","Not Found")</f>
        <v>Not Found</v>
      </c>
      <c r="L66" s="33" t="str">
        <f>IF(OR(OR(ISNUMBER(MATCH(C66,'July 31'!$E$2:$E$300,0)),ISNUMBER(MATCH(C66,'July 31'!$F$2:$F$300,0))),AND(ISNUMBER(MATCH(D66,'July 31'!$H$2:$H$300,0)),(ISNUMBER(MATCH(E66,'July 31'!$G$2:$G$300,0))))),"Found","Not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20</v>
      </c>
      <c r="G68" s="36">
        <f t="shared" ref="G68:L68" si="3">COUNTIF(G2:G66,"Found")</f>
        <v>22</v>
      </c>
      <c r="H68" s="36">
        <f t="shared" si="3"/>
        <v>17</v>
      </c>
      <c r="I68" s="36">
        <f t="shared" si="3"/>
        <v>20</v>
      </c>
      <c r="J68" s="36">
        <f t="shared" si="3"/>
        <v>25</v>
      </c>
      <c r="K68" s="36">
        <f t="shared" si="3"/>
        <v>15</v>
      </c>
      <c r="L68" s="36">
        <f t="shared" si="3"/>
        <v>0</v>
      </c>
      <c r="N68" s="38"/>
      <c r="O68" s="30">
        <f>COUNTIF(O2:O66, "Yes")</f>
        <v>39</v>
      </c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66" xr:uid="{5FBDDC75-0455-4AEC-A326-45037B17C16D}">
    <filterColumn colId="13">
      <filters>
        <filter val="Yes"/>
      </filters>
    </filterColumn>
  </autoFilter>
  <conditionalFormatting sqref="F2:L66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7:M1048576 O1:O66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44767.258373495366</v>
      </c>
      <c r="B2" s="3" t="s">
        <v>21</v>
      </c>
      <c r="C2" s="4" t="s">
        <v>22</v>
      </c>
      <c r="D2" s="4" t="s">
        <v>23</v>
      </c>
      <c r="E2" s="4">
        <v>480</v>
      </c>
      <c r="I2" s="4" t="s">
        <v>24</v>
      </c>
      <c r="K2" s="4">
        <v>36.5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44767.312967152779</v>
      </c>
      <c r="B3" s="3" t="s">
        <v>30</v>
      </c>
      <c r="C3" s="4" t="s">
        <v>22</v>
      </c>
      <c r="D3" s="4" t="s">
        <v>31</v>
      </c>
      <c r="F3" s="4" t="s">
        <v>32</v>
      </c>
      <c r="I3" s="4" t="s">
        <v>24</v>
      </c>
      <c r="K3" s="4">
        <v>36.299999999999997</v>
      </c>
      <c r="L3" s="4">
        <v>24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44767.319841226854</v>
      </c>
      <c r="B4" s="3" t="s">
        <v>33</v>
      </c>
      <c r="C4" s="4" t="s">
        <v>34</v>
      </c>
      <c r="G4" s="4" t="s">
        <v>35</v>
      </c>
      <c r="H4" s="4" t="s">
        <v>36</v>
      </c>
      <c r="I4" s="4" t="s">
        <v>24</v>
      </c>
      <c r="K4" s="4">
        <v>36.200000000000003</v>
      </c>
      <c r="L4" s="4">
        <v>16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37</v>
      </c>
      <c r="U4" s="4" t="s">
        <v>28</v>
      </c>
      <c r="V4" s="4" t="s">
        <v>29</v>
      </c>
    </row>
    <row r="5" spans="1:22">
      <c r="A5" s="2">
        <v>44767.322471608801</v>
      </c>
      <c r="B5" s="4">
        <v>9672143222</v>
      </c>
      <c r="C5" s="4" t="s">
        <v>34</v>
      </c>
      <c r="G5" s="4" t="s">
        <v>38</v>
      </c>
      <c r="H5" s="4" t="s">
        <v>39</v>
      </c>
      <c r="I5" s="4" t="s">
        <v>24</v>
      </c>
      <c r="K5" s="4">
        <v>36.299999999999997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40</v>
      </c>
      <c r="V5" s="4" t="s">
        <v>29</v>
      </c>
    </row>
    <row r="6" spans="1:22">
      <c r="A6" s="2">
        <v>44767.332849293976</v>
      </c>
      <c r="B6" s="3" t="s">
        <v>41</v>
      </c>
      <c r="C6" s="4" t="s">
        <v>22</v>
      </c>
      <c r="D6" s="4" t="s">
        <v>31</v>
      </c>
      <c r="F6" s="4" t="s">
        <v>42</v>
      </c>
      <c r="I6" s="4" t="s">
        <v>24</v>
      </c>
      <c r="K6" s="4">
        <v>36.4</v>
      </c>
      <c r="L6" s="4">
        <v>22</v>
      </c>
      <c r="M6" s="4" t="s">
        <v>43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44767.33360834491</v>
      </c>
      <c r="B7" s="3" t="s">
        <v>44</v>
      </c>
      <c r="C7" s="4" t="s">
        <v>22</v>
      </c>
      <c r="D7" s="4" t="s">
        <v>31</v>
      </c>
      <c r="F7" s="4" t="s">
        <v>45</v>
      </c>
      <c r="I7" s="4" t="s">
        <v>24</v>
      </c>
      <c r="K7" s="4">
        <v>36.1</v>
      </c>
      <c r="L7" s="4">
        <v>16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46</v>
      </c>
      <c r="T7" s="4" t="s">
        <v>37</v>
      </c>
      <c r="U7" s="4" t="s">
        <v>47</v>
      </c>
      <c r="V7" s="4" t="s">
        <v>29</v>
      </c>
    </row>
    <row r="8" spans="1:22">
      <c r="A8" s="2">
        <v>44767.333887187502</v>
      </c>
      <c r="B8" s="3" t="s">
        <v>48</v>
      </c>
      <c r="C8" s="4" t="s">
        <v>22</v>
      </c>
      <c r="D8" s="4" t="s">
        <v>31</v>
      </c>
      <c r="F8" s="4" t="s">
        <v>49</v>
      </c>
      <c r="I8" s="4" t="s">
        <v>24</v>
      </c>
      <c r="K8" s="4">
        <v>36.6</v>
      </c>
      <c r="L8" s="4">
        <v>20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44767.336014340282</v>
      </c>
      <c r="B9" s="3" t="s">
        <v>50</v>
      </c>
      <c r="C9" s="4" t="s">
        <v>34</v>
      </c>
      <c r="G9" s="4" t="s">
        <v>51</v>
      </c>
      <c r="H9" s="4" t="s">
        <v>52</v>
      </c>
      <c r="I9" s="4" t="s">
        <v>24</v>
      </c>
      <c r="K9" s="4">
        <v>36.5</v>
      </c>
      <c r="L9" s="4">
        <v>20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44767.343895081023</v>
      </c>
      <c r="B10" s="3" t="s">
        <v>53</v>
      </c>
      <c r="C10" s="4" t="s">
        <v>22</v>
      </c>
      <c r="D10" s="4" t="s">
        <v>31</v>
      </c>
      <c r="F10" s="4" t="s">
        <v>54</v>
      </c>
      <c r="I10" s="4" t="s">
        <v>55</v>
      </c>
      <c r="J10" s="4" t="s">
        <v>26</v>
      </c>
      <c r="K10" s="4">
        <v>36.299999999999997</v>
      </c>
      <c r="L10" s="4">
        <v>30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28</v>
      </c>
      <c r="T10" s="4" t="s">
        <v>28</v>
      </c>
      <c r="U10" s="4" t="s">
        <v>56</v>
      </c>
      <c r="V10" s="4" t="s">
        <v>29</v>
      </c>
    </row>
    <row r="11" spans="1:22">
      <c r="A11" s="2">
        <v>44767.344657083333</v>
      </c>
      <c r="B11" s="3" t="s">
        <v>57</v>
      </c>
      <c r="C11" s="4" t="s">
        <v>34</v>
      </c>
      <c r="G11" s="4" t="s">
        <v>58</v>
      </c>
      <c r="H11" s="4" t="s">
        <v>59</v>
      </c>
      <c r="I11" s="4" t="s">
        <v>24</v>
      </c>
      <c r="K11" s="4">
        <v>36.5</v>
      </c>
      <c r="L11" s="4">
        <v>22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44767.345656481484</v>
      </c>
      <c r="B12" s="3" t="s">
        <v>60</v>
      </c>
      <c r="C12" s="4" t="s">
        <v>22</v>
      </c>
      <c r="D12" s="4" t="s">
        <v>31</v>
      </c>
      <c r="F12" s="4" t="s">
        <v>61</v>
      </c>
      <c r="I12" s="4" t="s">
        <v>24</v>
      </c>
      <c r="K12" s="4">
        <v>36.1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44767.358310810188</v>
      </c>
      <c r="B13" s="3" t="s">
        <v>62</v>
      </c>
      <c r="C13" s="4" t="s">
        <v>34</v>
      </c>
      <c r="G13" s="4" t="s">
        <v>63</v>
      </c>
      <c r="H13" s="4" t="s">
        <v>64</v>
      </c>
      <c r="I13" s="4" t="s">
        <v>24</v>
      </c>
      <c r="K13" s="4">
        <v>36.4</v>
      </c>
      <c r="L13" s="4">
        <v>12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44767.402247418984</v>
      </c>
      <c r="B14" s="3" t="s">
        <v>65</v>
      </c>
      <c r="C14" s="4" t="s">
        <v>22</v>
      </c>
      <c r="D14" s="4" t="s">
        <v>23</v>
      </c>
      <c r="E14" s="4">
        <v>571</v>
      </c>
      <c r="I14" s="4" t="s">
        <v>55</v>
      </c>
      <c r="J14" s="4" t="s">
        <v>26</v>
      </c>
      <c r="K14" s="4">
        <v>36.5</v>
      </c>
      <c r="L14" s="4">
        <v>18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44767.415086527777</v>
      </c>
      <c r="B15" s="3" t="s">
        <v>66</v>
      </c>
      <c r="C15" s="4" t="s">
        <v>22</v>
      </c>
      <c r="D15" s="4" t="s">
        <v>23</v>
      </c>
      <c r="E15" s="4">
        <v>247</v>
      </c>
      <c r="I15" s="4" t="s">
        <v>55</v>
      </c>
      <c r="J15" s="4" t="s">
        <v>26</v>
      </c>
      <c r="K15" s="4">
        <v>36.1</v>
      </c>
      <c r="L15" s="4">
        <v>18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67</v>
      </c>
      <c r="V15" s="4" t="s">
        <v>29</v>
      </c>
    </row>
    <row r="16" spans="1:22">
      <c r="A16" s="2">
        <v>44767.421437650468</v>
      </c>
      <c r="B16" s="3" t="s">
        <v>68</v>
      </c>
      <c r="C16" s="4" t="s">
        <v>22</v>
      </c>
      <c r="D16" s="4" t="s">
        <v>31</v>
      </c>
      <c r="F16" s="4" t="s">
        <v>69</v>
      </c>
      <c r="I16" s="4" t="s">
        <v>24</v>
      </c>
      <c r="K16" s="4">
        <v>36.200000000000003</v>
      </c>
      <c r="L16" s="4">
        <v>40</v>
      </c>
      <c r="M16" s="4" t="s">
        <v>25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44767.491572002313</v>
      </c>
      <c r="B17" s="3" t="s">
        <v>70</v>
      </c>
      <c r="C17" s="4" t="s">
        <v>22</v>
      </c>
      <c r="D17" s="4" t="s">
        <v>23</v>
      </c>
      <c r="E17" s="4" t="s">
        <v>71</v>
      </c>
      <c r="I17" s="4" t="s">
        <v>24</v>
      </c>
      <c r="K17" s="4">
        <v>36.5</v>
      </c>
      <c r="L17" s="4">
        <v>33</v>
      </c>
      <c r="M17" s="4" t="s">
        <v>25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37</v>
      </c>
      <c r="U17" s="4" t="s">
        <v>28</v>
      </c>
      <c r="V17" s="4" t="s">
        <v>29</v>
      </c>
    </row>
    <row r="18" spans="1:22">
      <c r="A18" s="2">
        <v>44767.518761400468</v>
      </c>
      <c r="B18" s="3" t="s">
        <v>72</v>
      </c>
      <c r="C18" s="4" t="s">
        <v>34</v>
      </c>
      <c r="G18" s="4" t="s">
        <v>73</v>
      </c>
      <c r="H18" s="4" t="s">
        <v>74</v>
      </c>
      <c r="I18" s="4" t="s">
        <v>55</v>
      </c>
      <c r="J18" s="4" t="s">
        <v>26</v>
      </c>
      <c r="K18" s="4">
        <v>36.5</v>
      </c>
      <c r="L18" s="4">
        <v>28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44767.519079583333</v>
      </c>
      <c r="B19" s="3" t="s">
        <v>75</v>
      </c>
      <c r="C19" s="4" t="s">
        <v>34</v>
      </c>
      <c r="G19" s="4" t="s">
        <v>76</v>
      </c>
      <c r="H19" s="4" t="s">
        <v>77</v>
      </c>
      <c r="I19" s="4" t="s">
        <v>24</v>
      </c>
      <c r="K19" s="4">
        <v>36.5</v>
      </c>
      <c r="L19" s="4">
        <v>30</v>
      </c>
      <c r="M19" s="4" t="s">
        <v>25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44767.592595671296</v>
      </c>
      <c r="B20" s="3" t="s">
        <v>78</v>
      </c>
      <c r="C20" s="4" t="s">
        <v>22</v>
      </c>
      <c r="D20" s="4" t="s">
        <v>31</v>
      </c>
      <c r="F20" s="4" t="s">
        <v>79</v>
      </c>
      <c r="I20" s="4" t="s">
        <v>24</v>
      </c>
      <c r="K20" s="4">
        <v>36.1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44767.723900590281</v>
      </c>
      <c r="B21" s="3" t="s">
        <v>80</v>
      </c>
      <c r="C21" s="4" t="s">
        <v>34</v>
      </c>
      <c r="G21" s="4" t="s">
        <v>81</v>
      </c>
      <c r="H21" s="4" t="s">
        <v>82</v>
      </c>
      <c r="I21" s="4" t="s">
        <v>24</v>
      </c>
      <c r="K21" s="4">
        <v>36.4</v>
      </c>
      <c r="L21" s="4">
        <v>19</v>
      </c>
      <c r="M21" s="4" t="s">
        <v>25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83</v>
      </c>
      <c r="V21" s="4" t="s">
        <v>29</v>
      </c>
    </row>
    <row r="22" spans="1:22">
      <c r="A22" s="2">
        <v>44767.836875844907</v>
      </c>
      <c r="B22" s="3" t="s">
        <v>84</v>
      </c>
      <c r="C22" s="4" t="s">
        <v>22</v>
      </c>
      <c r="D22" s="4" t="s">
        <v>31</v>
      </c>
      <c r="F22" s="4" t="s">
        <v>85</v>
      </c>
      <c r="I22" s="4" t="s">
        <v>24</v>
      </c>
      <c r="K22" s="4">
        <v>36</v>
      </c>
      <c r="L22" s="4">
        <v>17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44767.924117870367</v>
      </c>
      <c r="B23" s="3" t="s">
        <v>86</v>
      </c>
      <c r="C23" s="4" t="s">
        <v>34</v>
      </c>
      <c r="G23" s="4" t="s">
        <v>87</v>
      </c>
      <c r="H23" s="4" t="s">
        <v>88</v>
      </c>
      <c r="I23" s="4" t="s">
        <v>24</v>
      </c>
      <c r="K23" s="4">
        <v>36.5</v>
      </c>
      <c r="L23" s="4">
        <v>16</v>
      </c>
      <c r="M23" s="4" t="s">
        <v>25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44768.246587581016</v>
      </c>
      <c r="B2" s="3" t="s">
        <v>62</v>
      </c>
      <c r="C2" s="4" t="s">
        <v>34</v>
      </c>
      <c r="G2" s="4">
        <v>36.4</v>
      </c>
      <c r="H2" s="4">
        <v>12</v>
      </c>
      <c r="I2" s="4" t="s">
        <v>24</v>
      </c>
      <c r="K2" s="4">
        <v>36.4</v>
      </c>
      <c r="L2" s="4">
        <v>12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44768.24729024306</v>
      </c>
      <c r="B3" s="3" t="s">
        <v>89</v>
      </c>
      <c r="C3" s="4" t="s">
        <v>34</v>
      </c>
      <c r="G3" s="4" t="s">
        <v>90</v>
      </c>
      <c r="H3" s="4" t="s">
        <v>91</v>
      </c>
      <c r="I3" s="4" t="s">
        <v>24</v>
      </c>
      <c r="K3" s="4">
        <v>35</v>
      </c>
      <c r="L3" s="4">
        <v>22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44768.294652118057</v>
      </c>
      <c r="B4" s="3" t="s">
        <v>50</v>
      </c>
      <c r="C4" s="4" t="s">
        <v>34</v>
      </c>
      <c r="G4" s="4" t="s">
        <v>51</v>
      </c>
      <c r="H4" s="4" t="s">
        <v>52</v>
      </c>
      <c r="I4" s="4" t="s">
        <v>24</v>
      </c>
      <c r="K4" s="4">
        <v>36.5</v>
      </c>
      <c r="L4" s="4">
        <v>20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44768.315934479164</v>
      </c>
      <c r="B5" s="3" t="s">
        <v>21</v>
      </c>
      <c r="C5" s="4" t="s">
        <v>22</v>
      </c>
      <c r="D5" s="4" t="s">
        <v>23</v>
      </c>
      <c r="E5" s="4">
        <v>480</v>
      </c>
      <c r="I5" s="4" t="s">
        <v>24</v>
      </c>
      <c r="K5" s="4">
        <v>36.5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44768.320851921293</v>
      </c>
      <c r="B6" s="3" t="s">
        <v>75</v>
      </c>
      <c r="C6" s="4" t="s">
        <v>34</v>
      </c>
      <c r="G6" s="4" t="s">
        <v>76</v>
      </c>
      <c r="H6" s="4" t="s">
        <v>77</v>
      </c>
      <c r="I6" s="4" t="s">
        <v>24</v>
      </c>
      <c r="K6" s="4">
        <v>36.5</v>
      </c>
      <c r="L6" s="4">
        <v>30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44768.320887499998</v>
      </c>
      <c r="B7" s="3" t="s">
        <v>48</v>
      </c>
      <c r="C7" s="4" t="s">
        <v>22</v>
      </c>
      <c r="D7" s="4" t="s">
        <v>31</v>
      </c>
      <c r="F7" s="4" t="s">
        <v>49</v>
      </c>
      <c r="I7" s="4" t="s">
        <v>24</v>
      </c>
      <c r="K7" s="4">
        <v>36.4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44768.323878784722</v>
      </c>
      <c r="B8" s="3" t="s">
        <v>41</v>
      </c>
      <c r="C8" s="4" t="s">
        <v>22</v>
      </c>
      <c r="D8" s="4" t="s">
        <v>31</v>
      </c>
      <c r="F8" s="4" t="s">
        <v>42</v>
      </c>
      <c r="I8" s="4" t="s">
        <v>24</v>
      </c>
      <c r="K8" s="4">
        <v>36.4</v>
      </c>
      <c r="L8" s="4">
        <v>22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44768.331726562501</v>
      </c>
      <c r="B9" s="3" t="s">
        <v>92</v>
      </c>
      <c r="C9" s="4" t="s">
        <v>34</v>
      </c>
      <c r="G9" s="4" t="s">
        <v>93</v>
      </c>
      <c r="H9" s="4" t="s">
        <v>94</v>
      </c>
      <c r="I9" s="4" t="s">
        <v>55</v>
      </c>
      <c r="J9" s="4" t="s">
        <v>26</v>
      </c>
      <c r="K9" s="4">
        <v>36.5</v>
      </c>
      <c r="L9" s="4">
        <v>20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67</v>
      </c>
      <c r="V9" s="4" t="s">
        <v>29</v>
      </c>
    </row>
    <row r="10" spans="1:22">
      <c r="A10" s="2">
        <v>44768.336796296295</v>
      </c>
      <c r="B10" s="3" t="s">
        <v>95</v>
      </c>
      <c r="C10" s="4" t="s">
        <v>34</v>
      </c>
      <c r="G10" s="4" t="s">
        <v>96</v>
      </c>
      <c r="H10" s="4" t="s">
        <v>97</v>
      </c>
      <c r="I10" s="4" t="s">
        <v>24</v>
      </c>
      <c r="K10" s="4">
        <v>36.1</v>
      </c>
      <c r="L10" s="4">
        <v>22</v>
      </c>
      <c r="M10" s="4" t="s">
        <v>25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98</v>
      </c>
      <c r="U10" s="4" t="s">
        <v>28</v>
      </c>
      <c r="V10" s="4" t="s">
        <v>29</v>
      </c>
    </row>
    <row r="11" spans="1:22">
      <c r="A11" s="2">
        <v>44768.339555706014</v>
      </c>
      <c r="B11" s="3" t="s">
        <v>57</v>
      </c>
      <c r="C11" s="4" t="s">
        <v>34</v>
      </c>
      <c r="G11" s="4" t="s">
        <v>58</v>
      </c>
      <c r="H11" s="4" t="s">
        <v>59</v>
      </c>
      <c r="I11" s="4" t="s">
        <v>24</v>
      </c>
      <c r="K11" s="4">
        <v>36.5</v>
      </c>
      <c r="L11" s="4">
        <v>22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44768.341924675929</v>
      </c>
      <c r="B12" s="3" t="s">
        <v>70</v>
      </c>
      <c r="C12" s="4" t="s">
        <v>22</v>
      </c>
      <c r="D12" s="4" t="s">
        <v>23</v>
      </c>
      <c r="E12" s="4" t="s">
        <v>71</v>
      </c>
      <c r="I12" s="4" t="s">
        <v>24</v>
      </c>
      <c r="K12" s="4">
        <v>36.5</v>
      </c>
      <c r="L12" s="4">
        <v>33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44768.343443333331</v>
      </c>
      <c r="B13" s="3" t="s">
        <v>60</v>
      </c>
      <c r="C13" s="4" t="s">
        <v>22</v>
      </c>
      <c r="D13" s="4" t="s">
        <v>31</v>
      </c>
      <c r="F13" s="4" t="s">
        <v>61</v>
      </c>
      <c r="I13" s="4" t="s">
        <v>24</v>
      </c>
      <c r="K13" s="4">
        <v>36.5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44768.345440474535</v>
      </c>
      <c r="B14" s="3" t="s">
        <v>68</v>
      </c>
      <c r="C14" s="4" t="s">
        <v>22</v>
      </c>
      <c r="D14" s="4" t="s">
        <v>31</v>
      </c>
      <c r="F14" s="4" t="s">
        <v>69</v>
      </c>
      <c r="I14" s="4" t="s">
        <v>24</v>
      </c>
      <c r="K14" s="4">
        <v>36.200000000000003</v>
      </c>
      <c r="L14" s="4">
        <v>40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44768.36615869213</v>
      </c>
      <c r="B15" s="3" t="s">
        <v>33</v>
      </c>
      <c r="C15" s="4" t="s">
        <v>34</v>
      </c>
      <c r="G15" s="4" t="s">
        <v>35</v>
      </c>
      <c r="H15" s="4" t="s">
        <v>36</v>
      </c>
      <c r="I15" s="4" t="s">
        <v>24</v>
      </c>
      <c r="K15" s="4">
        <v>36.200000000000003</v>
      </c>
      <c r="L15" s="4">
        <v>16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37</v>
      </c>
      <c r="U15" s="4" t="s">
        <v>28</v>
      </c>
      <c r="V15" s="4" t="s">
        <v>29</v>
      </c>
    </row>
    <row r="16" spans="1:22">
      <c r="A16" s="2">
        <v>44768.377914236116</v>
      </c>
      <c r="B16" s="3" t="s">
        <v>66</v>
      </c>
      <c r="C16" s="4" t="s">
        <v>22</v>
      </c>
      <c r="D16" s="4" t="s">
        <v>23</v>
      </c>
      <c r="E16" s="4">
        <v>247</v>
      </c>
      <c r="I16" s="4" t="s">
        <v>55</v>
      </c>
      <c r="J16" s="4" t="s">
        <v>26</v>
      </c>
      <c r="K16" s="4">
        <v>36.5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44768.396731736109</v>
      </c>
      <c r="B17" s="3" t="s">
        <v>99</v>
      </c>
      <c r="C17" s="4" t="s">
        <v>22</v>
      </c>
      <c r="D17" s="4" t="s">
        <v>23</v>
      </c>
      <c r="E17" s="4">
        <v>505</v>
      </c>
      <c r="I17" s="4" t="s">
        <v>24</v>
      </c>
      <c r="K17" s="4">
        <v>36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28</v>
      </c>
      <c r="T17" s="4" t="s">
        <v>28</v>
      </c>
      <c r="U17" s="4" t="s">
        <v>40</v>
      </c>
      <c r="V17" s="4" t="s">
        <v>29</v>
      </c>
    </row>
    <row r="18" spans="1:22">
      <c r="A18" s="2">
        <v>44768.412651134262</v>
      </c>
      <c r="B18" s="3" t="s">
        <v>44</v>
      </c>
      <c r="C18" s="4" t="s">
        <v>22</v>
      </c>
      <c r="D18" s="4" t="s">
        <v>31</v>
      </c>
      <c r="F18" s="4" t="s">
        <v>45</v>
      </c>
      <c r="I18" s="4" t="s">
        <v>24</v>
      </c>
      <c r="K18" s="4">
        <v>36</v>
      </c>
      <c r="L18" s="4">
        <v>16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28</v>
      </c>
      <c r="T18" s="4" t="s">
        <v>37</v>
      </c>
      <c r="U18" s="4" t="s">
        <v>100</v>
      </c>
      <c r="V18" s="4" t="s">
        <v>29</v>
      </c>
    </row>
    <row r="19" spans="1:22">
      <c r="A19" s="2">
        <v>44768.422852824078</v>
      </c>
      <c r="B19" s="3" t="s">
        <v>78</v>
      </c>
      <c r="C19" s="4" t="s">
        <v>22</v>
      </c>
      <c r="D19" s="4" t="s">
        <v>31</v>
      </c>
      <c r="F19" s="4" t="s">
        <v>79</v>
      </c>
      <c r="I19" s="4" t="s">
        <v>24</v>
      </c>
      <c r="K19" s="4">
        <v>36.1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44768.459259074079</v>
      </c>
      <c r="B20" s="3" t="s">
        <v>72</v>
      </c>
      <c r="C20" s="4" t="s">
        <v>34</v>
      </c>
      <c r="G20" s="4" t="s">
        <v>73</v>
      </c>
      <c r="H20" s="4" t="s">
        <v>74</v>
      </c>
      <c r="I20" s="4" t="s">
        <v>55</v>
      </c>
      <c r="J20" s="4" t="s">
        <v>26</v>
      </c>
      <c r="K20" s="4">
        <v>36.5</v>
      </c>
      <c r="L20" s="4">
        <v>28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28</v>
      </c>
      <c r="T20" s="4" t="s">
        <v>28</v>
      </c>
      <c r="U20" s="4" t="s">
        <v>101</v>
      </c>
      <c r="V20" s="4" t="s">
        <v>29</v>
      </c>
    </row>
    <row r="21" spans="1:22">
      <c r="A21" s="2">
        <v>44768.469596053241</v>
      </c>
      <c r="B21" s="3" t="s">
        <v>102</v>
      </c>
      <c r="C21" s="4" t="s">
        <v>22</v>
      </c>
      <c r="D21" s="4" t="s">
        <v>31</v>
      </c>
      <c r="F21" s="4" t="s">
        <v>103</v>
      </c>
      <c r="I21" s="4" t="s">
        <v>24</v>
      </c>
      <c r="K21" s="4">
        <v>36.1</v>
      </c>
      <c r="L21" s="4">
        <v>16</v>
      </c>
      <c r="M21" s="4" t="s">
        <v>25</v>
      </c>
      <c r="N21" s="4" t="s">
        <v>26</v>
      </c>
      <c r="O21" s="4" t="s">
        <v>26</v>
      </c>
      <c r="Q21" s="4" t="s">
        <v>28</v>
      </c>
      <c r="S21" s="4" t="s">
        <v>104</v>
      </c>
      <c r="T21" s="4" t="s">
        <v>28</v>
      </c>
      <c r="U21" s="4" t="s">
        <v>28</v>
      </c>
      <c r="V21" s="4" t="s">
        <v>29</v>
      </c>
    </row>
    <row r="22" spans="1:22">
      <c r="A22" s="2">
        <v>44768.551583344903</v>
      </c>
      <c r="B22" s="3" t="s">
        <v>30</v>
      </c>
      <c r="C22" s="4" t="s">
        <v>22</v>
      </c>
      <c r="D22" s="4" t="s">
        <v>31</v>
      </c>
      <c r="F22" s="4" t="s">
        <v>32</v>
      </c>
      <c r="I22" s="4" t="s">
        <v>24</v>
      </c>
      <c r="K22" s="4">
        <v>36.4</v>
      </c>
      <c r="L22" s="4">
        <v>24</v>
      </c>
      <c r="M22" s="4" t="s">
        <v>25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44768.557625127316</v>
      </c>
      <c r="B23" s="3" t="s">
        <v>53</v>
      </c>
      <c r="C23" s="4" t="s">
        <v>22</v>
      </c>
      <c r="D23" s="4" t="s">
        <v>31</v>
      </c>
      <c r="F23" s="4" t="s">
        <v>54</v>
      </c>
      <c r="I23" s="4" t="s">
        <v>55</v>
      </c>
      <c r="J23" s="4" t="s">
        <v>26</v>
      </c>
      <c r="K23" s="4">
        <v>36.200000000000003</v>
      </c>
      <c r="L23" s="4">
        <v>30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28</v>
      </c>
      <c r="T23" s="4" t="s">
        <v>28</v>
      </c>
      <c r="U23" s="4" t="s">
        <v>105</v>
      </c>
      <c r="V23" s="4" t="s">
        <v>29</v>
      </c>
    </row>
    <row r="24" spans="1:22">
      <c r="A24" s="2">
        <v>44768.659824918985</v>
      </c>
      <c r="B24" s="3" t="s">
        <v>106</v>
      </c>
      <c r="C24" s="4" t="s">
        <v>34</v>
      </c>
      <c r="G24" s="4" t="s">
        <v>107</v>
      </c>
      <c r="H24" s="4" t="s">
        <v>108</v>
      </c>
      <c r="I24" s="4" t="s">
        <v>55</v>
      </c>
      <c r="J24" s="4" t="s">
        <v>26</v>
      </c>
      <c r="K24" s="4">
        <v>36</v>
      </c>
      <c r="L24" s="4">
        <v>16</v>
      </c>
      <c r="M24" s="4" t="s">
        <v>25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109</v>
      </c>
      <c r="V24" s="4" t="s">
        <v>29</v>
      </c>
    </row>
    <row r="25" spans="1:22">
      <c r="A25" s="2">
        <v>44768.817832789355</v>
      </c>
      <c r="B25" s="3" t="s">
        <v>110</v>
      </c>
      <c r="C25" s="4" t="s">
        <v>34</v>
      </c>
      <c r="G25" s="4" t="s">
        <v>111</v>
      </c>
      <c r="H25" s="4" t="s">
        <v>112</v>
      </c>
      <c r="I25" s="4" t="s">
        <v>55</v>
      </c>
      <c r="J25" s="4" t="s">
        <v>26</v>
      </c>
      <c r="K25" s="4">
        <v>36.5</v>
      </c>
      <c r="L25" s="4">
        <v>32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44768.881378356484</v>
      </c>
      <c r="B26" s="3" t="s">
        <v>86</v>
      </c>
      <c r="C26" s="4" t="s">
        <v>34</v>
      </c>
      <c r="G26" s="4" t="s">
        <v>87</v>
      </c>
      <c r="H26" s="4" t="s">
        <v>88</v>
      </c>
      <c r="I26" s="4" t="s">
        <v>24</v>
      </c>
      <c r="K26" s="4">
        <v>36.4</v>
      </c>
      <c r="L26" s="4">
        <v>16</v>
      </c>
      <c r="M26" s="4" t="s">
        <v>25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44768.888120613425</v>
      </c>
      <c r="B27" s="3" t="s">
        <v>80</v>
      </c>
      <c r="C27" s="4" t="s">
        <v>34</v>
      </c>
      <c r="G27" s="4" t="s">
        <v>81</v>
      </c>
      <c r="H27" s="4" t="s">
        <v>82</v>
      </c>
      <c r="I27" s="4" t="s">
        <v>24</v>
      </c>
      <c r="K27" s="4">
        <v>36.4</v>
      </c>
      <c r="L27" s="4">
        <v>20</v>
      </c>
      <c r="M27" s="4" t="s">
        <v>25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67</v>
      </c>
      <c r="V27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3" width="18.855468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>
      <c r="A2" s="2">
        <v>44769.302910243059</v>
      </c>
      <c r="B2" s="3" t="s">
        <v>62</v>
      </c>
      <c r="C2" s="4" t="s">
        <v>34</v>
      </c>
      <c r="G2" s="4" t="s">
        <v>63</v>
      </c>
      <c r="H2" s="4" t="s">
        <v>64</v>
      </c>
      <c r="I2" s="4" t="s">
        <v>118</v>
      </c>
      <c r="J2" s="4" t="s">
        <v>119</v>
      </c>
      <c r="K2" s="4" t="s">
        <v>120</v>
      </c>
      <c r="N2" s="4" t="s">
        <v>24</v>
      </c>
      <c r="P2" s="4">
        <v>36.4</v>
      </c>
      <c r="Q2" s="4">
        <v>12</v>
      </c>
      <c r="R2" s="4" t="s">
        <v>25</v>
      </c>
      <c r="S2" s="4" t="s">
        <v>26</v>
      </c>
      <c r="T2" s="4" t="s">
        <v>26</v>
      </c>
      <c r="V2" s="4" t="s">
        <v>27</v>
      </c>
      <c r="X2" s="4" t="s">
        <v>28</v>
      </c>
      <c r="Y2" s="4" t="s">
        <v>28</v>
      </c>
      <c r="Z2" s="4" t="s">
        <v>28</v>
      </c>
      <c r="AA2" s="4" t="s">
        <v>29</v>
      </c>
    </row>
    <row r="3" spans="1:27">
      <c r="A3" s="2">
        <v>44769.307925810186</v>
      </c>
      <c r="B3" s="3" t="s">
        <v>30</v>
      </c>
      <c r="C3" s="4" t="s">
        <v>22</v>
      </c>
      <c r="D3" s="4" t="s">
        <v>31</v>
      </c>
      <c r="F3" s="4" t="s">
        <v>32</v>
      </c>
      <c r="I3" s="4" t="s">
        <v>118</v>
      </c>
      <c r="J3" s="4" t="s">
        <v>119</v>
      </c>
      <c r="K3" s="4" t="s">
        <v>120</v>
      </c>
      <c r="N3" s="4" t="s">
        <v>24</v>
      </c>
      <c r="P3" s="4">
        <v>36.299999999999997</v>
      </c>
      <c r="Q3" s="4">
        <v>24</v>
      </c>
      <c r="R3" s="4" t="s">
        <v>25</v>
      </c>
      <c r="S3" s="4" t="s">
        <v>26</v>
      </c>
      <c r="T3" s="4" t="s">
        <v>26</v>
      </c>
      <c r="V3" s="4" t="s">
        <v>28</v>
      </c>
      <c r="X3" s="4" t="s">
        <v>28</v>
      </c>
      <c r="Y3" s="4" t="s">
        <v>28</v>
      </c>
      <c r="Z3" s="4" t="s">
        <v>28</v>
      </c>
      <c r="AA3" s="4" t="s">
        <v>29</v>
      </c>
    </row>
    <row r="4" spans="1:27">
      <c r="A4" s="2">
        <v>44769.316901585647</v>
      </c>
      <c r="B4" s="3" t="s">
        <v>70</v>
      </c>
      <c r="C4" s="4" t="s">
        <v>22</v>
      </c>
      <c r="D4" s="4" t="s">
        <v>23</v>
      </c>
      <c r="E4" s="4" t="s">
        <v>71</v>
      </c>
      <c r="I4" s="4" t="s">
        <v>118</v>
      </c>
      <c r="J4" s="4" t="s">
        <v>121</v>
      </c>
      <c r="K4" s="4" t="s">
        <v>122</v>
      </c>
      <c r="N4" s="4" t="s">
        <v>24</v>
      </c>
      <c r="P4" s="4">
        <v>36.5</v>
      </c>
      <c r="Q4" s="4">
        <v>33</v>
      </c>
      <c r="R4" s="4" t="s">
        <v>25</v>
      </c>
      <c r="S4" s="4" t="s">
        <v>26</v>
      </c>
      <c r="T4" s="4" t="s">
        <v>26</v>
      </c>
      <c r="V4" s="4" t="s">
        <v>28</v>
      </c>
      <c r="X4" s="4" t="s">
        <v>28</v>
      </c>
      <c r="Y4" s="4" t="s">
        <v>28</v>
      </c>
      <c r="Z4" s="4" t="s">
        <v>28</v>
      </c>
      <c r="AA4" s="4" t="s">
        <v>29</v>
      </c>
    </row>
    <row r="5" spans="1:27">
      <c r="A5" s="2">
        <v>44769.318599930557</v>
      </c>
      <c r="B5" s="3" t="s">
        <v>57</v>
      </c>
      <c r="C5" s="4" t="s">
        <v>34</v>
      </c>
      <c r="G5" s="4" t="s">
        <v>123</v>
      </c>
      <c r="H5" s="4" t="s">
        <v>124</v>
      </c>
      <c r="I5" s="4" t="s">
        <v>118</v>
      </c>
      <c r="J5" s="4" t="s">
        <v>119</v>
      </c>
      <c r="K5" s="4" t="s">
        <v>120</v>
      </c>
      <c r="N5" s="4" t="s">
        <v>24</v>
      </c>
      <c r="P5" s="4">
        <v>36.5</v>
      </c>
      <c r="Q5" s="4">
        <v>22</v>
      </c>
      <c r="R5" s="4" t="s">
        <v>25</v>
      </c>
      <c r="S5" s="4" t="s">
        <v>26</v>
      </c>
      <c r="T5" s="4" t="s">
        <v>26</v>
      </c>
      <c r="V5" s="4" t="s">
        <v>28</v>
      </c>
      <c r="X5" s="4" t="s">
        <v>28</v>
      </c>
      <c r="Y5" s="4" t="s">
        <v>28</v>
      </c>
      <c r="Z5" s="4" t="s">
        <v>28</v>
      </c>
      <c r="AA5" s="4" t="s">
        <v>29</v>
      </c>
    </row>
    <row r="6" spans="1:27">
      <c r="A6" s="2">
        <v>44769.3224993287</v>
      </c>
      <c r="B6" s="3" t="s">
        <v>21</v>
      </c>
      <c r="C6" s="4" t="s">
        <v>22</v>
      </c>
      <c r="D6" s="4" t="s">
        <v>23</v>
      </c>
      <c r="E6" s="4">
        <v>480</v>
      </c>
      <c r="I6" s="4" t="s">
        <v>118</v>
      </c>
      <c r="J6" s="4" t="s">
        <v>119</v>
      </c>
      <c r="K6" s="4" t="s">
        <v>120</v>
      </c>
      <c r="N6" s="4" t="s">
        <v>24</v>
      </c>
      <c r="P6" s="4">
        <v>36.5</v>
      </c>
      <c r="Q6" s="4">
        <v>18</v>
      </c>
      <c r="R6" s="4" t="s">
        <v>25</v>
      </c>
      <c r="S6" s="4" t="s">
        <v>26</v>
      </c>
      <c r="T6" s="4" t="s">
        <v>26</v>
      </c>
      <c r="V6" s="4" t="s">
        <v>27</v>
      </c>
      <c r="X6" s="4" t="s">
        <v>28</v>
      </c>
      <c r="Y6" s="4" t="s">
        <v>28</v>
      </c>
      <c r="Z6" s="4" t="s">
        <v>28</v>
      </c>
      <c r="AA6" s="4" t="s">
        <v>29</v>
      </c>
    </row>
    <row r="7" spans="1:27">
      <c r="A7" s="2">
        <v>44769.322736122689</v>
      </c>
      <c r="B7" s="3" t="s">
        <v>33</v>
      </c>
      <c r="C7" s="4" t="s">
        <v>34</v>
      </c>
      <c r="G7" s="4" t="s">
        <v>35</v>
      </c>
      <c r="H7" s="4" t="s">
        <v>36</v>
      </c>
      <c r="I7" s="4" t="s">
        <v>118</v>
      </c>
      <c r="J7" s="4" t="s">
        <v>119</v>
      </c>
      <c r="K7" s="4" t="s">
        <v>120</v>
      </c>
      <c r="N7" s="4" t="s">
        <v>24</v>
      </c>
      <c r="P7" s="4">
        <v>36.4</v>
      </c>
      <c r="Q7" s="4">
        <v>16</v>
      </c>
      <c r="R7" s="4" t="s">
        <v>25</v>
      </c>
      <c r="S7" s="4" t="s">
        <v>26</v>
      </c>
      <c r="T7" s="4" t="s">
        <v>26</v>
      </c>
      <c r="V7" s="4" t="s">
        <v>28</v>
      </c>
      <c r="X7" s="4" t="s">
        <v>28</v>
      </c>
      <c r="Y7" s="4" t="s">
        <v>37</v>
      </c>
      <c r="Z7" s="4" t="s">
        <v>28</v>
      </c>
      <c r="AA7" s="4" t="s">
        <v>29</v>
      </c>
    </row>
    <row r="8" spans="1:27">
      <c r="A8" s="2">
        <v>44769.339970694447</v>
      </c>
      <c r="B8" s="3" t="s">
        <v>60</v>
      </c>
      <c r="C8" s="4" t="s">
        <v>22</v>
      </c>
      <c r="D8" s="4" t="s">
        <v>31</v>
      </c>
      <c r="F8" s="4" t="s">
        <v>61</v>
      </c>
      <c r="I8" s="4" t="s">
        <v>118</v>
      </c>
      <c r="J8" s="4" t="s">
        <v>121</v>
      </c>
      <c r="K8" s="4" t="s">
        <v>122</v>
      </c>
      <c r="N8" s="4" t="s">
        <v>24</v>
      </c>
      <c r="P8" s="4">
        <v>36.5</v>
      </c>
      <c r="Q8" s="4">
        <v>19</v>
      </c>
      <c r="R8" s="4" t="s">
        <v>25</v>
      </c>
      <c r="S8" s="4" t="s">
        <v>26</v>
      </c>
      <c r="T8" s="4" t="s">
        <v>26</v>
      </c>
      <c r="V8" s="4" t="s">
        <v>28</v>
      </c>
      <c r="X8" s="4" t="s">
        <v>28</v>
      </c>
      <c r="Y8" s="4" t="s">
        <v>28</v>
      </c>
      <c r="Z8" s="4" t="s">
        <v>28</v>
      </c>
      <c r="AA8" s="4" t="s">
        <v>29</v>
      </c>
    </row>
    <row r="9" spans="1:27">
      <c r="A9" s="2">
        <v>44769.344015567127</v>
      </c>
      <c r="B9" s="4" t="s">
        <v>125</v>
      </c>
      <c r="C9" s="4" t="s">
        <v>34</v>
      </c>
      <c r="G9" s="4" t="s">
        <v>126</v>
      </c>
      <c r="H9" s="4" t="s">
        <v>127</v>
      </c>
      <c r="I9" s="4" t="s">
        <v>128</v>
      </c>
      <c r="N9" s="4" t="s">
        <v>24</v>
      </c>
      <c r="P9" s="4">
        <v>36.5</v>
      </c>
      <c r="Q9" s="4">
        <v>20</v>
      </c>
      <c r="R9" s="4" t="s">
        <v>25</v>
      </c>
      <c r="S9" s="4" t="s">
        <v>26</v>
      </c>
      <c r="T9" s="4" t="s">
        <v>26</v>
      </c>
      <c r="V9" s="4" t="s">
        <v>29</v>
      </c>
      <c r="W9" s="4" t="s">
        <v>129</v>
      </c>
      <c r="X9" s="4" t="s">
        <v>28</v>
      </c>
      <c r="Y9" s="4" t="s">
        <v>28</v>
      </c>
      <c r="Z9" s="4" t="s">
        <v>40</v>
      </c>
      <c r="AA9" s="4" t="s">
        <v>29</v>
      </c>
    </row>
    <row r="10" spans="1:27">
      <c r="A10" s="2">
        <v>44769.353069733799</v>
      </c>
      <c r="B10" s="3" t="s">
        <v>41</v>
      </c>
      <c r="C10" s="4" t="s">
        <v>22</v>
      </c>
      <c r="D10" s="4" t="s">
        <v>31</v>
      </c>
      <c r="F10" s="4" t="s">
        <v>42</v>
      </c>
      <c r="I10" s="4" t="s">
        <v>118</v>
      </c>
      <c r="J10" s="4" t="s">
        <v>119</v>
      </c>
      <c r="K10" s="4" t="s">
        <v>120</v>
      </c>
      <c r="N10" s="4" t="s">
        <v>24</v>
      </c>
      <c r="P10" s="4">
        <v>36</v>
      </c>
      <c r="Q10" s="4">
        <v>22</v>
      </c>
      <c r="R10" s="4" t="s">
        <v>25</v>
      </c>
      <c r="S10" s="4" t="s">
        <v>26</v>
      </c>
      <c r="T10" s="4" t="s">
        <v>26</v>
      </c>
      <c r="V10" s="4" t="s">
        <v>28</v>
      </c>
      <c r="X10" s="4" t="s">
        <v>28</v>
      </c>
      <c r="Y10" s="4" t="s">
        <v>130</v>
      </c>
      <c r="Z10" s="4" t="s">
        <v>28</v>
      </c>
      <c r="AA10" s="4" t="s">
        <v>29</v>
      </c>
    </row>
    <row r="11" spans="1:27">
      <c r="A11" s="2">
        <v>44769.35310818287</v>
      </c>
      <c r="B11" s="3" t="s">
        <v>50</v>
      </c>
      <c r="C11" s="4" t="s">
        <v>34</v>
      </c>
      <c r="G11" s="4" t="s">
        <v>51</v>
      </c>
      <c r="H11" s="4" t="s">
        <v>52</v>
      </c>
      <c r="I11" s="4" t="s">
        <v>128</v>
      </c>
      <c r="N11" s="4" t="s">
        <v>24</v>
      </c>
      <c r="P11" s="4">
        <v>36.5</v>
      </c>
      <c r="Q11" s="4">
        <v>20</v>
      </c>
      <c r="R11" s="4" t="s">
        <v>25</v>
      </c>
      <c r="S11" s="4" t="s">
        <v>26</v>
      </c>
      <c r="T11" s="4" t="s">
        <v>26</v>
      </c>
      <c r="V11" s="4" t="s">
        <v>28</v>
      </c>
      <c r="X11" s="4" t="s">
        <v>28</v>
      </c>
      <c r="Y11" s="4" t="s">
        <v>28</v>
      </c>
      <c r="Z11" s="4" t="s">
        <v>28</v>
      </c>
      <c r="AA11" s="4" t="s">
        <v>29</v>
      </c>
    </row>
    <row r="12" spans="1:27">
      <c r="A12" s="2">
        <v>44769.360425486113</v>
      </c>
      <c r="B12" s="3" t="s">
        <v>99</v>
      </c>
      <c r="C12" s="4" t="s">
        <v>22</v>
      </c>
      <c r="D12" s="4" t="s">
        <v>23</v>
      </c>
      <c r="E12" s="4">
        <v>505</v>
      </c>
      <c r="I12" s="4" t="s">
        <v>118</v>
      </c>
      <c r="J12" s="4" t="s">
        <v>121</v>
      </c>
      <c r="K12" s="4" t="s">
        <v>120</v>
      </c>
      <c r="N12" s="4" t="s">
        <v>24</v>
      </c>
      <c r="P12" s="4">
        <v>35.799999999999997</v>
      </c>
      <c r="Q12" s="4">
        <v>18</v>
      </c>
      <c r="R12" s="4" t="s">
        <v>25</v>
      </c>
      <c r="S12" s="4" t="s">
        <v>26</v>
      </c>
      <c r="T12" s="4" t="s">
        <v>26</v>
      </c>
      <c r="V12" s="4" t="s">
        <v>27</v>
      </c>
      <c r="X12" s="4" t="s">
        <v>28</v>
      </c>
      <c r="Y12" s="4" t="s">
        <v>28</v>
      </c>
      <c r="Z12" s="4" t="s">
        <v>105</v>
      </c>
      <c r="AA12" s="4" t="s">
        <v>29</v>
      </c>
    </row>
    <row r="13" spans="1:27">
      <c r="A13" s="2">
        <v>44769.368665717593</v>
      </c>
      <c r="B13" s="3" t="s">
        <v>66</v>
      </c>
      <c r="C13" s="4" t="s">
        <v>22</v>
      </c>
      <c r="D13" s="4" t="s">
        <v>23</v>
      </c>
      <c r="E13" s="4">
        <v>247</v>
      </c>
      <c r="I13" s="4" t="s">
        <v>118</v>
      </c>
      <c r="J13" s="4" t="s">
        <v>119</v>
      </c>
      <c r="K13" s="4" t="s">
        <v>120</v>
      </c>
      <c r="N13" s="4" t="s">
        <v>55</v>
      </c>
      <c r="O13" s="4" t="s">
        <v>26</v>
      </c>
      <c r="P13" s="4">
        <v>36</v>
      </c>
      <c r="Q13" s="4">
        <v>18</v>
      </c>
      <c r="R13" s="4" t="s">
        <v>25</v>
      </c>
      <c r="S13" s="4" t="s">
        <v>26</v>
      </c>
      <c r="T13" s="4" t="s">
        <v>26</v>
      </c>
      <c r="V13" s="4" t="s">
        <v>28</v>
      </c>
      <c r="X13" s="4" t="s">
        <v>28</v>
      </c>
      <c r="Y13" s="4" t="s">
        <v>28</v>
      </c>
      <c r="Z13" s="4" t="s">
        <v>67</v>
      </c>
      <c r="AA13" s="4" t="s">
        <v>29</v>
      </c>
    </row>
    <row r="14" spans="1:27">
      <c r="A14" s="2">
        <v>44769.388377800926</v>
      </c>
      <c r="B14" s="3" t="s">
        <v>48</v>
      </c>
      <c r="C14" s="4" t="s">
        <v>22</v>
      </c>
      <c r="D14" s="4" t="s">
        <v>31</v>
      </c>
      <c r="F14" s="4" t="s">
        <v>49</v>
      </c>
      <c r="I14" s="4" t="s">
        <v>118</v>
      </c>
      <c r="J14" s="4" t="s">
        <v>119</v>
      </c>
      <c r="K14" s="4" t="s">
        <v>120</v>
      </c>
      <c r="N14" s="4" t="s">
        <v>24</v>
      </c>
      <c r="P14" s="4">
        <v>36.6</v>
      </c>
      <c r="Q14" s="4">
        <v>20</v>
      </c>
      <c r="R14" s="4" t="s">
        <v>25</v>
      </c>
      <c r="S14" s="4" t="s">
        <v>26</v>
      </c>
      <c r="T14" s="4" t="s">
        <v>26</v>
      </c>
      <c r="V14" s="4" t="s">
        <v>28</v>
      </c>
      <c r="X14" s="4" t="s">
        <v>28</v>
      </c>
      <c r="Y14" s="4" t="s">
        <v>28</v>
      </c>
      <c r="Z14" s="4" t="s">
        <v>28</v>
      </c>
      <c r="AA14" s="4" t="s">
        <v>29</v>
      </c>
    </row>
    <row r="15" spans="1:27">
      <c r="A15" s="2">
        <v>44769.404156018514</v>
      </c>
      <c r="B15" s="3" t="s">
        <v>68</v>
      </c>
      <c r="C15" s="4" t="s">
        <v>22</v>
      </c>
      <c r="D15" s="4" t="s">
        <v>31</v>
      </c>
      <c r="F15" s="4" t="s">
        <v>69</v>
      </c>
      <c r="I15" s="4" t="s">
        <v>118</v>
      </c>
      <c r="J15" s="4" t="s">
        <v>121</v>
      </c>
      <c r="K15" s="4" t="s">
        <v>122</v>
      </c>
      <c r="N15" s="4" t="s">
        <v>24</v>
      </c>
      <c r="P15" s="4">
        <v>36.4</v>
      </c>
      <c r="Q15" s="4">
        <v>39</v>
      </c>
      <c r="R15" s="4" t="s">
        <v>25</v>
      </c>
      <c r="S15" s="4" t="s">
        <v>26</v>
      </c>
      <c r="T15" s="4" t="s">
        <v>26</v>
      </c>
      <c r="V15" s="4" t="s">
        <v>28</v>
      </c>
      <c r="X15" s="4" t="s">
        <v>28</v>
      </c>
      <c r="Y15" s="4" t="s">
        <v>28</v>
      </c>
      <c r="Z15" s="4" t="s">
        <v>105</v>
      </c>
      <c r="AA15" s="4" t="s">
        <v>29</v>
      </c>
    </row>
    <row r="16" spans="1:27">
      <c r="A16" s="2">
        <v>44769.440651527781</v>
      </c>
      <c r="B16" s="3" t="s">
        <v>78</v>
      </c>
      <c r="C16" s="4" t="s">
        <v>22</v>
      </c>
      <c r="D16" s="4" t="s">
        <v>31</v>
      </c>
      <c r="F16" s="4" t="s">
        <v>79</v>
      </c>
      <c r="I16" s="4" t="s">
        <v>118</v>
      </c>
      <c r="J16" s="4" t="s">
        <v>119</v>
      </c>
      <c r="K16" s="4" t="s">
        <v>120</v>
      </c>
      <c r="N16" s="4" t="s">
        <v>24</v>
      </c>
      <c r="P16" s="4">
        <v>36.1</v>
      </c>
      <c r="Q16" s="4">
        <v>16</v>
      </c>
      <c r="R16" s="4" t="s">
        <v>25</v>
      </c>
      <c r="S16" s="4" t="s">
        <v>26</v>
      </c>
      <c r="T16" s="4" t="s">
        <v>26</v>
      </c>
      <c r="V16" s="4" t="s">
        <v>27</v>
      </c>
      <c r="X16" s="4" t="s">
        <v>28</v>
      </c>
      <c r="Y16" s="4" t="s">
        <v>28</v>
      </c>
      <c r="Z16" s="4" t="s">
        <v>28</v>
      </c>
      <c r="AA16" s="4" t="s">
        <v>29</v>
      </c>
    </row>
    <row r="17" spans="1:27">
      <c r="A17" s="2">
        <v>44769.481088159722</v>
      </c>
      <c r="B17" s="3" t="s">
        <v>75</v>
      </c>
      <c r="C17" s="4" t="s">
        <v>34</v>
      </c>
      <c r="G17" s="4" t="s">
        <v>76</v>
      </c>
      <c r="H17" s="4" t="s">
        <v>77</v>
      </c>
      <c r="I17" s="4" t="s">
        <v>128</v>
      </c>
      <c r="N17" s="4" t="s">
        <v>24</v>
      </c>
      <c r="P17" s="4">
        <v>36.5</v>
      </c>
      <c r="Q17" s="4">
        <v>30</v>
      </c>
      <c r="R17" s="4" t="s">
        <v>25</v>
      </c>
      <c r="S17" s="4" t="s">
        <v>26</v>
      </c>
      <c r="T17" s="4" t="s">
        <v>26</v>
      </c>
      <c r="V17" s="4" t="s">
        <v>28</v>
      </c>
      <c r="X17" s="4" t="s">
        <v>28</v>
      </c>
      <c r="Y17" s="4" t="s">
        <v>28</v>
      </c>
      <c r="Z17" s="4" t="s">
        <v>28</v>
      </c>
      <c r="AA17" s="4" t="s">
        <v>29</v>
      </c>
    </row>
    <row r="18" spans="1:27">
      <c r="A18" s="2">
        <v>44769.560293252318</v>
      </c>
      <c r="B18" s="3" t="s">
        <v>80</v>
      </c>
      <c r="C18" s="4" t="s">
        <v>34</v>
      </c>
      <c r="G18" s="4" t="s">
        <v>81</v>
      </c>
      <c r="H18" s="4" t="s">
        <v>82</v>
      </c>
      <c r="I18" s="4" t="s">
        <v>128</v>
      </c>
      <c r="N18" s="4" t="s">
        <v>24</v>
      </c>
      <c r="P18" s="4">
        <v>36.4</v>
      </c>
      <c r="Q18" s="4">
        <v>20</v>
      </c>
      <c r="R18" s="4" t="s">
        <v>25</v>
      </c>
      <c r="S18" s="4" t="s">
        <v>26</v>
      </c>
      <c r="T18" s="4" t="s">
        <v>26</v>
      </c>
      <c r="V18" s="4" t="s">
        <v>28</v>
      </c>
      <c r="X18" s="4" t="s">
        <v>28</v>
      </c>
      <c r="Y18" s="4" t="s">
        <v>28</v>
      </c>
      <c r="Z18" s="4" t="s">
        <v>67</v>
      </c>
      <c r="AA18" s="4" t="s">
        <v>29</v>
      </c>
    </row>
    <row r="19" spans="1:27">
      <c r="A19" s="2">
        <v>44769.639937002314</v>
      </c>
      <c r="B19" s="3" t="s">
        <v>110</v>
      </c>
      <c r="C19" s="4" t="s">
        <v>34</v>
      </c>
      <c r="G19" s="4" t="s">
        <v>111</v>
      </c>
      <c r="H19" s="4" t="s">
        <v>112</v>
      </c>
      <c r="I19" s="4" t="s">
        <v>128</v>
      </c>
      <c r="N19" s="4" t="s">
        <v>55</v>
      </c>
      <c r="O19" s="4" t="s">
        <v>26</v>
      </c>
      <c r="P19" s="4">
        <v>36.5</v>
      </c>
      <c r="Q19" s="4">
        <v>32</v>
      </c>
      <c r="R19" s="4" t="s">
        <v>25</v>
      </c>
      <c r="S19" s="4" t="s">
        <v>26</v>
      </c>
      <c r="T19" s="4" t="s">
        <v>26</v>
      </c>
      <c r="V19" s="4" t="s">
        <v>27</v>
      </c>
      <c r="X19" s="4" t="s">
        <v>28</v>
      </c>
      <c r="Y19" s="4" t="s">
        <v>28</v>
      </c>
      <c r="Z19" s="4" t="s">
        <v>28</v>
      </c>
      <c r="AA19" s="4" t="s">
        <v>29</v>
      </c>
    </row>
    <row r="20" spans="1:27">
      <c r="A20" s="2">
        <v>44769.684362094908</v>
      </c>
      <c r="B20" s="3" t="s">
        <v>106</v>
      </c>
      <c r="C20" s="4" t="s">
        <v>34</v>
      </c>
      <c r="G20" s="4" t="s">
        <v>107</v>
      </c>
      <c r="H20" s="4" t="s">
        <v>108</v>
      </c>
      <c r="I20" s="4" t="s">
        <v>118</v>
      </c>
      <c r="J20" s="4" t="s">
        <v>119</v>
      </c>
      <c r="K20" s="4" t="s">
        <v>120</v>
      </c>
      <c r="N20" s="4" t="s">
        <v>55</v>
      </c>
      <c r="O20" s="4" t="s">
        <v>26</v>
      </c>
      <c r="P20" s="4">
        <v>36</v>
      </c>
      <c r="Q20" s="4">
        <v>16</v>
      </c>
      <c r="R20" s="4" t="s">
        <v>25</v>
      </c>
      <c r="S20" s="4" t="s">
        <v>26</v>
      </c>
      <c r="T20" s="4" t="s">
        <v>26</v>
      </c>
      <c r="V20" s="4" t="s">
        <v>28</v>
      </c>
      <c r="X20" s="4" t="s">
        <v>28</v>
      </c>
      <c r="Y20" s="4" t="s">
        <v>28</v>
      </c>
      <c r="Z20" s="4" t="s">
        <v>28</v>
      </c>
      <c r="AA20" s="4" t="s">
        <v>29</v>
      </c>
    </row>
    <row r="21" spans="1:27">
      <c r="A21" s="2">
        <v>44769.932004594906</v>
      </c>
      <c r="B21" s="3" t="s">
        <v>86</v>
      </c>
      <c r="C21" s="4" t="s">
        <v>34</v>
      </c>
      <c r="G21" s="4" t="s">
        <v>87</v>
      </c>
      <c r="H21" s="4" t="s">
        <v>88</v>
      </c>
      <c r="I21" s="4" t="s">
        <v>118</v>
      </c>
      <c r="J21" s="4" t="s">
        <v>121</v>
      </c>
      <c r="K21" s="4" t="s">
        <v>120</v>
      </c>
      <c r="N21" s="4" t="s">
        <v>24</v>
      </c>
      <c r="P21" s="4">
        <v>36.5</v>
      </c>
      <c r="Q21" s="4">
        <v>14</v>
      </c>
      <c r="R21" s="4" t="s">
        <v>25</v>
      </c>
      <c r="S21" s="4" t="s">
        <v>26</v>
      </c>
      <c r="T21" s="4" t="s">
        <v>26</v>
      </c>
      <c r="V21" s="4" t="s">
        <v>28</v>
      </c>
      <c r="X21" s="4" t="s">
        <v>28</v>
      </c>
      <c r="Y21" s="4" t="s">
        <v>28</v>
      </c>
      <c r="Z21" s="4" t="s">
        <v>105</v>
      </c>
      <c r="AA21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44770.289227199071</v>
      </c>
      <c r="B2" s="3" t="s">
        <v>62</v>
      </c>
      <c r="C2" s="4" t="s">
        <v>34</v>
      </c>
      <c r="G2" s="4" t="s">
        <v>63</v>
      </c>
      <c r="H2" s="4" t="s">
        <v>64</v>
      </c>
      <c r="I2" s="4" t="s">
        <v>24</v>
      </c>
      <c r="K2" s="4">
        <v>36.4</v>
      </c>
      <c r="L2" s="4">
        <v>12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44770.306213518517</v>
      </c>
      <c r="B3" s="3" t="s">
        <v>50</v>
      </c>
      <c r="C3" s="4" t="s">
        <v>34</v>
      </c>
      <c r="G3" s="4" t="s">
        <v>51</v>
      </c>
      <c r="H3" s="4" t="s">
        <v>52</v>
      </c>
      <c r="I3" s="4" t="s">
        <v>24</v>
      </c>
      <c r="K3" s="4">
        <v>36.5</v>
      </c>
      <c r="L3" s="4">
        <v>20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44770.312181435183</v>
      </c>
      <c r="B4" s="3" t="s">
        <v>21</v>
      </c>
      <c r="C4" s="4" t="s">
        <v>22</v>
      </c>
      <c r="D4" s="4" t="s">
        <v>23</v>
      </c>
      <c r="E4" s="4">
        <v>480</v>
      </c>
      <c r="I4" s="4" t="s">
        <v>24</v>
      </c>
      <c r="K4" s="4">
        <v>36.5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44770.319287453705</v>
      </c>
      <c r="B5" s="3" t="s">
        <v>84</v>
      </c>
      <c r="C5" s="4" t="s">
        <v>22</v>
      </c>
      <c r="D5" s="4" t="s">
        <v>31</v>
      </c>
      <c r="F5" s="4" t="s">
        <v>85</v>
      </c>
      <c r="I5" s="4" t="s">
        <v>24</v>
      </c>
      <c r="K5" s="4">
        <v>36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44770.320859375002</v>
      </c>
      <c r="B6" s="3" t="s">
        <v>33</v>
      </c>
      <c r="C6" s="4" t="s">
        <v>34</v>
      </c>
      <c r="G6" s="4" t="s">
        <v>35</v>
      </c>
      <c r="H6" s="4" t="s">
        <v>36</v>
      </c>
      <c r="I6" s="4" t="s">
        <v>24</v>
      </c>
      <c r="K6" s="4">
        <v>36.200000000000003</v>
      </c>
      <c r="L6" s="4">
        <v>16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37</v>
      </c>
      <c r="U6" s="4" t="s">
        <v>28</v>
      </c>
      <c r="V6" s="4" t="s">
        <v>29</v>
      </c>
    </row>
    <row r="7" spans="1:22">
      <c r="A7" s="2">
        <v>44770.322800046299</v>
      </c>
      <c r="B7" s="3" t="s">
        <v>41</v>
      </c>
      <c r="C7" s="4" t="s">
        <v>22</v>
      </c>
      <c r="D7" s="4" t="s">
        <v>31</v>
      </c>
      <c r="F7" s="4" t="s">
        <v>42</v>
      </c>
      <c r="I7" s="4" t="s">
        <v>24</v>
      </c>
      <c r="K7" s="4">
        <v>36.299999999999997</v>
      </c>
      <c r="L7" s="4">
        <v>22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44770.324412719907</v>
      </c>
      <c r="B8" s="3" t="s">
        <v>70</v>
      </c>
      <c r="C8" s="4" t="s">
        <v>22</v>
      </c>
      <c r="D8" s="4" t="s">
        <v>23</v>
      </c>
      <c r="E8" s="4" t="s">
        <v>71</v>
      </c>
      <c r="I8" s="4" t="s">
        <v>24</v>
      </c>
      <c r="K8" s="4">
        <v>36.5</v>
      </c>
      <c r="L8" s="4">
        <v>33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44770.326213587963</v>
      </c>
      <c r="B9" s="3" t="s">
        <v>48</v>
      </c>
      <c r="C9" s="4" t="s">
        <v>22</v>
      </c>
      <c r="D9" s="4" t="s">
        <v>31</v>
      </c>
      <c r="F9" s="4" t="s">
        <v>49</v>
      </c>
      <c r="I9" s="4" t="s">
        <v>24</v>
      </c>
      <c r="K9" s="4">
        <v>36.4</v>
      </c>
      <c r="L9" s="4">
        <v>19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44770.331146018521</v>
      </c>
      <c r="B10" s="3" t="s">
        <v>89</v>
      </c>
      <c r="C10" s="4" t="s">
        <v>34</v>
      </c>
      <c r="G10" s="4" t="s">
        <v>90</v>
      </c>
      <c r="H10" s="4" t="s">
        <v>91</v>
      </c>
      <c r="I10" s="4" t="s">
        <v>24</v>
      </c>
      <c r="K10" s="4">
        <v>35</v>
      </c>
      <c r="L10" s="4">
        <v>22</v>
      </c>
      <c r="M10" s="4" t="s">
        <v>25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44770.336487372682</v>
      </c>
      <c r="B11" s="4">
        <v>9672143222</v>
      </c>
      <c r="C11" s="4" t="s">
        <v>34</v>
      </c>
      <c r="G11" s="4" t="s">
        <v>38</v>
      </c>
      <c r="H11" s="4" t="s">
        <v>39</v>
      </c>
      <c r="I11" s="4" t="s">
        <v>24</v>
      </c>
      <c r="K11" s="4">
        <v>36.299999999999997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40</v>
      </c>
      <c r="V11" s="4" t="s">
        <v>29</v>
      </c>
    </row>
    <row r="12" spans="1:22">
      <c r="A12" s="2">
        <v>44770.345363101849</v>
      </c>
      <c r="B12" s="3" t="s">
        <v>68</v>
      </c>
      <c r="C12" s="4" t="s">
        <v>22</v>
      </c>
      <c r="D12" s="4" t="s">
        <v>31</v>
      </c>
      <c r="F12" s="4" t="s">
        <v>69</v>
      </c>
      <c r="I12" s="4" t="s">
        <v>24</v>
      </c>
      <c r="K12" s="4">
        <v>36.200000000000003</v>
      </c>
      <c r="L12" s="4">
        <v>40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44770.352768530094</v>
      </c>
      <c r="B13" s="3" t="s">
        <v>57</v>
      </c>
      <c r="C13" s="4" t="s">
        <v>34</v>
      </c>
      <c r="G13" s="4" t="s">
        <v>123</v>
      </c>
      <c r="H13" s="4" t="s">
        <v>124</v>
      </c>
      <c r="I13" s="4" t="s">
        <v>24</v>
      </c>
      <c r="K13" s="4">
        <v>36.5</v>
      </c>
      <c r="L13" s="4">
        <v>22</v>
      </c>
      <c r="M13" s="4" t="s">
        <v>25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44770.35626458333</v>
      </c>
      <c r="B14" s="3" t="s">
        <v>99</v>
      </c>
      <c r="C14" s="4" t="s">
        <v>22</v>
      </c>
      <c r="D14" s="4" t="s">
        <v>23</v>
      </c>
      <c r="E14" s="4">
        <v>505</v>
      </c>
      <c r="I14" s="4" t="s">
        <v>24</v>
      </c>
      <c r="K14" s="4">
        <v>36</v>
      </c>
      <c r="L14" s="4">
        <v>18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28</v>
      </c>
      <c r="T14" s="4" t="s">
        <v>28</v>
      </c>
      <c r="U14" s="4" t="s">
        <v>40</v>
      </c>
      <c r="V14" s="4" t="s">
        <v>29</v>
      </c>
    </row>
    <row r="15" spans="1:22">
      <c r="A15" s="2">
        <v>44770.400093483797</v>
      </c>
      <c r="B15" s="3" t="s">
        <v>131</v>
      </c>
      <c r="C15" s="4" t="s">
        <v>22</v>
      </c>
      <c r="D15" s="4" t="s">
        <v>23</v>
      </c>
      <c r="E15" s="4" t="s">
        <v>132</v>
      </c>
      <c r="I15" s="4" t="s">
        <v>55</v>
      </c>
      <c r="J15" s="4" t="s">
        <v>26</v>
      </c>
      <c r="K15" s="4">
        <v>36.1</v>
      </c>
      <c r="L15" s="4">
        <v>19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44770.403545578709</v>
      </c>
      <c r="B16" s="3" t="s">
        <v>60</v>
      </c>
      <c r="C16" s="4" t="s">
        <v>22</v>
      </c>
      <c r="D16" s="4" t="s">
        <v>31</v>
      </c>
      <c r="F16" s="4" t="s">
        <v>61</v>
      </c>
      <c r="I16" s="4" t="s">
        <v>24</v>
      </c>
      <c r="K16" s="4">
        <v>36.5</v>
      </c>
      <c r="L16" s="4">
        <v>19</v>
      </c>
      <c r="M16" s="4" t="s">
        <v>25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44770.564338055556</v>
      </c>
      <c r="B17" s="3" t="s">
        <v>72</v>
      </c>
      <c r="C17" s="4" t="s">
        <v>34</v>
      </c>
      <c r="G17" s="4" t="s">
        <v>73</v>
      </c>
      <c r="H17" s="4" t="s">
        <v>133</v>
      </c>
      <c r="I17" s="4" t="s">
        <v>55</v>
      </c>
      <c r="J17" s="4" t="s">
        <v>26</v>
      </c>
      <c r="K17" s="4">
        <v>36.5</v>
      </c>
      <c r="L17" s="4">
        <v>30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28</v>
      </c>
      <c r="T17" s="4" t="s">
        <v>28</v>
      </c>
      <c r="U17" s="4" t="s">
        <v>101</v>
      </c>
      <c r="V17" s="4" t="s">
        <v>29</v>
      </c>
    </row>
    <row r="18" spans="1:22">
      <c r="A18" s="2">
        <v>44770.580093310185</v>
      </c>
      <c r="B18" s="3" t="s">
        <v>30</v>
      </c>
      <c r="C18" s="4" t="s">
        <v>22</v>
      </c>
      <c r="D18" s="4" t="s">
        <v>31</v>
      </c>
      <c r="F18" s="4" t="s">
        <v>32</v>
      </c>
      <c r="I18" s="4" t="s">
        <v>24</v>
      </c>
      <c r="K18" s="4">
        <v>36.200000000000003</v>
      </c>
      <c r="L18" s="4">
        <v>24</v>
      </c>
      <c r="M18" s="4" t="s">
        <v>25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44770.67019149306</v>
      </c>
      <c r="B19" s="3" t="s">
        <v>102</v>
      </c>
      <c r="C19" s="4" t="s">
        <v>22</v>
      </c>
      <c r="D19" s="4" t="s">
        <v>31</v>
      </c>
      <c r="F19" s="4" t="s">
        <v>103</v>
      </c>
      <c r="I19" s="4" t="s">
        <v>24</v>
      </c>
      <c r="K19" s="4">
        <v>36.1</v>
      </c>
      <c r="L19" s="4">
        <v>16</v>
      </c>
      <c r="M19" s="4" t="s">
        <v>25</v>
      </c>
      <c r="N19" s="4" t="s">
        <v>26</v>
      </c>
      <c r="O19" s="4" t="s">
        <v>26</v>
      </c>
      <c r="Q19" s="4" t="s">
        <v>28</v>
      </c>
      <c r="S19" s="4" t="s">
        <v>104</v>
      </c>
      <c r="T19" s="4" t="s">
        <v>28</v>
      </c>
      <c r="U19" s="4" t="s">
        <v>28</v>
      </c>
      <c r="V19" s="4" t="s">
        <v>29</v>
      </c>
    </row>
    <row r="20" spans="1:22">
      <c r="A20" s="2">
        <v>44770.752624803237</v>
      </c>
      <c r="B20" s="3" t="s">
        <v>78</v>
      </c>
      <c r="C20" s="4" t="s">
        <v>22</v>
      </c>
      <c r="D20" s="4" t="s">
        <v>31</v>
      </c>
      <c r="F20" s="4" t="s">
        <v>79</v>
      </c>
      <c r="I20" s="4" t="s">
        <v>24</v>
      </c>
      <c r="K20" s="4">
        <v>35.799999999999997</v>
      </c>
      <c r="L20" s="4">
        <v>16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44770.754143888887</v>
      </c>
      <c r="B21" s="3" t="s">
        <v>44</v>
      </c>
      <c r="C21" s="4" t="s">
        <v>22</v>
      </c>
      <c r="D21" s="4" t="s">
        <v>31</v>
      </c>
      <c r="F21" s="4" t="s">
        <v>45</v>
      </c>
      <c r="I21" s="4" t="s">
        <v>24</v>
      </c>
      <c r="K21" s="4">
        <v>36.299999999999997</v>
      </c>
      <c r="L21" s="4">
        <v>16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28</v>
      </c>
      <c r="T21" s="4" t="s">
        <v>37</v>
      </c>
      <c r="U21" s="4" t="s">
        <v>100</v>
      </c>
      <c r="V21" s="4" t="s">
        <v>29</v>
      </c>
    </row>
    <row r="22" spans="1:22">
      <c r="A22" s="2">
        <v>44770.832030254634</v>
      </c>
      <c r="B22" s="3" t="s">
        <v>80</v>
      </c>
      <c r="C22" s="4" t="s">
        <v>34</v>
      </c>
      <c r="G22" s="4" t="s">
        <v>81</v>
      </c>
      <c r="H22" s="4" t="s">
        <v>82</v>
      </c>
      <c r="I22" s="4" t="s">
        <v>24</v>
      </c>
      <c r="K22" s="4">
        <v>36.4</v>
      </c>
      <c r="L22" s="4">
        <v>20</v>
      </c>
      <c r="M22" s="4" t="s">
        <v>25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67</v>
      </c>
      <c r="V22" s="4" t="s">
        <v>29</v>
      </c>
    </row>
    <row r="23" spans="1:22">
      <c r="A23" s="2">
        <v>44770.880480266205</v>
      </c>
      <c r="B23" s="3" t="s">
        <v>106</v>
      </c>
      <c r="C23" s="4" t="s">
        <v>34</v>
      </c>
      <c r="G23" s="4" t="s">
        <v>107</v>
      </c>
      <c r="H23" s="4" t="s">
        <v>108</v>
      </c>
      <c r="I23" s="4" t="s">
        <v>55</v>
      </c>
      <c r="J23" s="4" t="s">
        <v>26</v>
      </c>
      <c r="K23" s="4">
        <v>36</v>
      </c>
      <c r="L23" s="4">
        <v>16</v>
      </c>
      <c r="M23" s="4" t="s">
        <v>25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134</v>
      </c>
      <c r="V23" s="4" t="s">
        <v>29</v>
      </c>
    </row>
    <row r="24" spans="1:22">
      <c r="A24" s="2">
        <v>44770.921098958337</v>
      </c>
      <c r="B24" s="3" t="s">
        <v>86</v>
      </c>
      <c r="C24" s="4" t="s">
        <v>34</v>
      </c>
      <c r="G24" s="4" t="s">
        <v>87</v>
      </c>
      <c r="H24" s="4" t="s">
        <v>88</v>
      </c>
      <c r="I24" s="4" t="s">
        <v>24</v>
      </c>
      <c r="K24" s="4">
        <v>36.700000000000003</v>
      </c>
      <c r="L24" s="4">
        <v>16</v>
      </c>
      <c r="M24" s="4" t="s">
        <v>25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44771.186364687499</v>
      </c>
      <c r="B2" s="4" t="s">
        <v>135</v>
      </c>
      <c r="C2" s="4" t="s">
        <v>22</v>
      </c>
      <c r="D2" s="4" t="s">
        <v>31</v>
      </c>
      <c r="F2" s="4" t="s">
        <v>103</v>
      </c>
      <c r="I2" s="4" t="s">
        <v>24</v>
      </c>
      <c r="K2" s="4">
        <v>36.1</v>
      </c>
      <c r="L2" s="4">
        <v>16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104</v>
      </c>
      <c r="T2" s="4" t="s">
        <v>28</v>
      </c>
      <c r="U2" s="4" t="s">
        <v>28</v>
      </c>
      <c r="V2" s="4" t="s">
        <v>29</v>
      </c>
    </row>
    <row r="3" spans="1:22">
      <c r="A3" s="2">
        <v>44771.188630902776</v>
      </c>
      <c r="B3" s="3" t="s">
        <v>95</v>
      </c>
      <c r="C3" s="4" t="s">
        <v>34</v>
      </c>
      <c r="G3" s="4" t="s">
        <v>96</v>
      </c>
      <c r="H3" s="4" t="s">
        <v>97</v>
      </c>
      <c r="I3" s="4" t="s">
        <v>24</v>
      </c>
      <c r="K3" s="4">
        <v>36</v>
      </c>
      <c r="L3" s="4">
        <v>22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98</v>
      </c>
      <c r="U3" s="4" t="s">
        <v>67</v>
      </c>
      <c r="V3" s="4" t="s">
        <v>29</v>
      </c>
    </row>
    <row r="4" spans="1:22">
      <c r="A4" s="2">
        <v>44771.250467152779</v>
      </c>
      <c r="B4" s="3" t="s">
        <v>89</v>
      </c>
      <c r="C4" s="4" t="s">
        <v>34</v>
      </c>
      <c r="G4" s="4" t="s">
        <v>90</v>
      </c>
      <c r="H4" s="4" t="s">
        <v>91</v>
      </c>
      <c r="I4" s="4" t="s">
        <v>24</v>
      </c>
      <c r="K4" s="4">
        <v>35</v>
      </c>
      <c r="L4" s="4">
        <v>22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44771.272331851855</v>
      </c>
      <c r="B5" s="3" t="s">
        <v>136</v>
      </c>
      <c r="C5" s="4" t="s">
        <v>34</v>
      </c>
      <c r="G5" s="4" t="s">
        <v>137</v>
      </c>
      <c r="H5" s="4" t="s">
        <v>138</v>
      </c>
      <c r="I5" s="4" t="s">
        <v>24</v>
      </c>
      <c r="K5" s="4">
        <v>36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44771.287623715281</v>
      </c>
      <c r="B6" s="3" t="s">
        <v>62</v>
      </c>
      <c r="C6" s="4" t="s">
        <v>34</v>
      </c>
      <c r="G6" s="4" t="s">
        <v>63</v>
      </c>
      <c r="H6" s="4" t="s">
        <v>64</v>
      </c>
      <c r="I6" s="4" t="s">
        <v>24</v>
      </c>
      <c r="K6" s="4">
        <v>36.4</v>
      </c>
      <c r="L6" s="4">
        <v>11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44771.302531620371</v>
      </c>
      <c r="B7" s="3" t="s">
        <v>30</v>
      </c>
      <c r="C7" s="4" t="s">
        <v>22</v>
      </c>
      <c r="D7" s="4" t="s">
        <v>31</v>
      </c>
      <c r="F7" s="4" t="s">
        <v>32</v>
      </c>
      <c r="I7" s="4" t="s">
        <v>24</v>
      </c>
      <c r="K7" s="4">
        <v>36.4</v>
      </c>
      <c r="L7" s="4">
        <v>24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44771.320724675927</v>
      </c>
      <c r="B8" s="3" t="s">
        <v>33</v>
      </c>
      <c r="C8" s="4" t="s">
        <v>34</v>
      </c>
      <c r="G8" s="4" t="s">
        <v>35</v>
      </c>
      <c r="H8" s="4" t="s">
        <v>36</v>
      </c>
      <c r="I8" s="4" t="s">
        <v>24</v>
      </c>
      <c r="K8" s="4">
        <v>36.4</v>
      </c>
      <c r="L8" s="4">
        <v>16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37</v>
      </c>
      <c r="U8" s="4" t="s">
        <v>28</v>
      </c>
      <c r="V8" s="4" t="s">
        <v>29</v>
      </c>
    </row>
    <row r="9" spans="1:22">
      <c r="A9" s="2">
        <v>44771.331146828699</v>
      </c>
      <c r="B9" s="3" t="s">
        <v>86</v>
      </c>
      <c r="C9" s="4" t="s">
        <v>34</v>
      </c>
      <c r="G9" s="4" t="s">
        <v>87</v>
      </c>
      <c r="H9" s="4" t="s">
        <v>88</v>
      </c>
      <c r="I9" s="4" t="s">
        <v>24</v>
      </c>
      <c r="K9" s="4">
        <v>36.200000000000003</v>
      </c>
      <c r="L9" s="4">
        <v>14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44771.331341354162</v>
      </c>
      <c r="B10" s="3" t="s">
        <v>57</v>
      </c>
      <c r="C10" s="4" t="s">
        <v>34</v>
      </c>
      <c r="G10" s="4" t="s">
        <v>58</v>
      </c>
      <c r="H10" s="4" t="s">
        <v>59</v>
      </c>
      <c r="I10" s="4" t="s">
        <v>24</v>
      </c>
      <c r="K10" s="4">
        <v>36.5</v>
      </c>
      <c r="L10" s="4">
        <v>22</v>
      </c>
      <c r="M10" s="4" t="s">
        <v>25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67</v>
      </c>
      <c r="V10" s="4" t="s">
        <v>29</v>
      </c>
    </row>
    <row r="11" spans="1:22">
      <c r="A11" s="2">
        <v>44771.332913321763</v>
      </c>
      <c r="B11" s="3" t="s">
        <v>84</v>
      </c>
      <c r="C11" s="4" t="s">
        <v>22</v>
      </c>
      <c r="D11" s="4" t="s">
        <v>31</v>
      </c>
      <c r="F11" s="4" t="s">
        <v>85</v>
      </c>
      <c r="I11" s="4" t="s">
        <v>24</v>
      </c>
      <c r="K11" s="4">
        <v>36.5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44771.334260347227</v>
      </c>
      <c r="B12" s="4">
        <v>9672143222</v>
      </c>
      <c r="C12" s="4" t="s">
        <v>34</v>
      </c>
      <c r="G12" s="4" t="s">
        <v>38</v>
      </c>
      <c r="H12" s="4" t="s">
        <v>39</v>
      </c>
      <c r="I12" s="4" t="s">
        <v>24</v>
      </c>
      <c r="K12" s="4">
        <v>36.299999999999997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40</v>
      </c>
      <c r="V12" s="4" t="s">
        <v>29</v>
      </c>
    </row>
    <row r="13" spans="1:22">
      <c r="A13" s="2">
        <v>44771.334881076385</v>
      </c>
      <c r="B13" s="3" t="s">
        <v>99</v>
      </c>
      <c r="C13" s="4" t="s">
        <v>22</v>
      </c>
      <c r="D13" s="4" t="s">
        <v>23</v>
      </c>
      <c r="E13" s="4">
        <v>505</v>
      </c>
      <c r="I13" s="4" t="s">
        <v>24</v>
      </c>
      <c r="K13" s="4">
        <v>36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28</v>
      </c>
      <c r="T13" s="4" t="s">
        <v>28</v>
      </c>
      <c r="U13" s="4" t="s">
        <v>40</v>
      </c>
      <c r="V13" s="4" t="s">
        <v>29</v>
      </c>
    </row>
    <row r="14" spans="1:22">
      <c r="A14" s="2">
        <v>44771.335304548615</v>
      </c>
      <c r="B14" s="3" t="s">
        <v>139</v>
      </c>
      <c r="C14" s="4" t="s">
        <v>34</v>
      </c>
      <c r="G14" s="4" t="s">
        <v>140</v>
      </c>
      <c r="H14" s="4" t="s">
        <v>141</v>
      </c>
      <c r="I14" s="4" t="s">
        <v>24</v>
      </c>
      <c r="K14" s="4">
        <v>36.1</v>
      </c>
      <c r="L14" s="4">
        <v>22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104</v>
      </c>
      <c r="T14" s="4" t="s">
        <v>28</v>
      </c>
      <c r="U14" s="4" t="s">
        <v>142</v>
      </c>
      <c r="V14" s="4" t="s">
        <v>29</v>
      </c>
    </row>
    <row r="15" spans="1:22">
      <c r="A15" s="2">
        <v>44771.337235625004</v>
      </c>
      <c r="B15" s="3" t="s">
        <v>60</v>
      </c>
      <c r="C15" s="4" t="s">
        <v>22</v>
      </c>
      <c r="D15" s="4" t="s">
        <v>31</v>
      </c>
      <c r="F15" s="4" t="s">
        <v>61</v>
      </c>
      <c r="I15" s="4" t="s">
        <v>24</v>
      </c>
      <c r="K15" s="4">
        <v>36.5</v>
      </c>
      <c r="L15" s="4">
        <v>19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44771.338310381943</v>
      </c>
      <c r="B16" s="3" t="s">
        <v>70</v>
      </c>
      <c r="C16" s="4" t="s">
        <v>22</v>
      </c>
      <c r="D16" s="4" t="s">
        <v>23</v>
      </c>
      <c r="E16" s="4" t="s">
        <v>71</v>
      </c>
      <c r="I16" s="4" t="s">
        <v>24</v>
      </c>
      <c r="K16" s="4">
        <v>36.5</v>
      </c>
      <c r="L16" s="4">
        <v>33</v>
      </c>
      <c r="M16" s="4" t="s">
        <v>25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44771.341723969905</v>
      </c>
      <c r="B17" s="3" t="s">
        <v>48</v>
      </c>
      <c r="C17" s="4" t="s">
        <v>22</v>
      </c>
      <c r="D17" s="4" t="s">
        <v>31</v>
      </c>
      <c r="F17" s="4" t="s">
        <v>49</v>
      </c>
      <c r="I17" s="4" t="s">
        <v>24</v>
      </c>
      <c r="K17" s="4">
        <v>36.6</v>
      </c>
      <c r="L17" s="4">
        <v>20</v>
      </c>
      <c r="M17" s="4" t="s">
        <v>25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44771.352933553237</v>
      </c>
      <c r="B18" s="3" t="s">
        <v>41</v>
      </c>
      <c r="C18" s="4" t="s">
        <v>22</v>
      </c>
      <c r="D18" s="4" t="s">
        <v>31</v>
      </c>
      <c r="F18" s="4" t="s">
        <v>42</v>
      </c>
      <c r="I18" s="4" t="s">
        <v>24</v>
      </c>
      <c r="K18" s="4">
        <v>36.5</v>
      </c>
      <c r="L18" s="4">
        <v>20</v>
      </c>
      <c r="M18" s="4" t="s">
        <v>25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44771.359513206015</v>
      </c>
      <c r="B19" s="3" t="s">
        <v>50</v>
      </c>
      <c r="C19" s="4" t="s">
        <v>34</v>
      </c>
      <c r="G19" s="4" t="s">
        <v>51</v>
      </c>
      <c r="H19" s="4" t="s">
        <v>52</v>
      </c>
      <c r="I19" s="4" t="s">
        <v>24</v>
      </c>
      <c r="K19" s="4">
        <v>36.5</v>
      </c>
      <c r="L19" s="4">
        <v>20</v>
      </c>
      <c r="M19" s="4" t="s">
        <v>25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44771.36367204861</v>
      </c>
      <c r="B20" s="3" t="s">
        <v>75</v>
      </c>
      <c r="C20" s="4" t="s">
        <v>34</v>
      </c>
      <c r="G20" s="4" t="s">
        <v>76</v>
      </c>
      <c r="H20" s="4" t="s">
        <v>77</v>
      </c>
      <c r="I20" s="4" t="s">
        <v>24</v>
      </c>
      <c r="K20" s="4">
        <v>36.4</v>
      </c>
      <c r="L20" s="4">
        <v>30</v>
      </c>
      <c r="M20" s="4" t="s">
        <v>25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44771.364565613425</v>
      </c>
      <c r="B21" s="3" t="s">
        <v>44</v>
      </c>
      <c r="C21" s="4" t="s">
        <v>22</v>
      </c>
      <c r="D21" s="4" t="s">
        <v>31</v>
      </c>
      <c r="F21" s="4" t="s">
        <v>45</v>
      </c>
      <c r="I21" s="4" t="s">
        <v>24</v>
      </c>
      <c r="K21" s="4">
        <v>36.1</v>
      </c>
      <c r="L21" s="4">
        <v>16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28</v>
      </c>
      <c r="T21" s="4" t="s">
        <v>37</v>
      </c>
      <c r="U21" s="4" t="s">
        <v>143</v>
      </c>
      <c r="V21" s="4" t="s">
        <v>29</v>
      </c>
    </row>
    <row r="22" spans="1:22">
      <c r="A22" s="2">
        <v>44771.383057916668</v>
      </c>
      <c r="B22" s="3" t="s">
        <v>68</v>
      </c>
      <c r="C22" s="4" t="s">
        <v>22</v>
      </c>
      <c r="D22" s="4" t="s">
        <v>31</v>
      </c>
      <c r="F22" s="4" t="s">
        <v>69</v>
      </c>
      <c r="I22" s="4" t="s">
        <v>55</v>
      </c>
      <c r="J22" s="4" t="s">
        <v>26</v>
      </c>
      <c r="K22" s="4">
        <v>36.4</v>
      </c>
      <c r="L22" s="4">
        <v>39</v>
      </c>
      <c r="M22" s="4" t="s">
        <v>25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44771.39534826389</v>
      </c>
      <c r="B23" s="3" t="s">
        <v>66</v>
      </c>
      <c r="C23" s="4" t="s">
        <v>22</v>
      </c>
      <c r="D23" s="4" t="s">
        <v>23</v>
      </c>
      <c r="E23" s="4">
        <v>247</v>
      </c>
      <c r="I23" s="4" t="s">
        <v>55</v>
      </c>
      <c r="J23" s="4" t="s">
        <v>26</v>
      </c>
      <c r="K23" s="4">
        <v>36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67</v>
      </c>
      <c r="V23" s="4" t="s">
        <v>29</v>
      </c>
    </row>
    <row r="24" spans="1:22">
      <c r="A24" s="2">
        <v>44771.537588356485</v>
      </c>
      <c r="B24" s="3" t="s">
        <v>72</v>
      </c>
      <c r="C24" s="4" t="s">
        <v>34</v>
      </c>
      <c r="G24" s="4" t="s">
        <v>73</v>
      </c>
      <c r="H24" s="4" t="s">
        <v>74</v>
      </c>
      <c r="I24" s="4" t="s">
        <v>55</v>
      </c>
      <c r="J24" s="4" t="s">
        <v>26</v>
      </c>
      <c r="K24" s="4">
        <v>36.5</v>
      </c>
      <c r="L24" s="4">
        <v>30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28</v>
      </c>
      <c r="T24" s="4" t="s">
        <v>28</v>
      </c>
      <c r="U24" s="4" t="s">
        <v>101</v>
      </c>
      <c r="V24" s="4" t="s">
        <v>29</v>
      </c>
    </row>
    <row r="25" spans="1:22">
      <c r="A25" s="2">
        <v>44771.538706956024</v>
      </c>
      <c r="B25" s="3" t="s">
        <v>106</v>
      </c>
      <c r="C25" s="4" t="s">
        <v>34</v>
      </c>
      <c r="G25" s="4" t="s">
        <v>107</v>
      </c>
      <c r="H25" s="4" t="s">
        <v>108</v>
      </c>
      <c r="I25" s="4" t="s">
        <v>55</v>
      </c>
      <c r="J25" s="4" t="s">
        <v>26</v>
      </c>
      <c r="K25" s="4">
        <v>36</v>
      </c>
      <c r="L25" s="4">
        <v>16</v>
      </c>
      <c r="M25" s="4" t="s">
        <v>25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134</v>
      </c>
      <c r="V25" s="4" t="s">
        <v>29</v>
      </c>
    </row>
    <row r="26" spans="1:22">
      <c r="A26" s="2">
        <v>44771.571087789351</v>
      </c>
      <c r="B26" s="4" t="s">
        <v>125</v>
      </c>
      <c r="C26" s="4" t="s">
        <v>34</v>
      </c>
      <c r="G26" s="4" t="s">
        <v>126</v>
      </c>
      <c r="H26" s="4" t="s">
        <v>127</v>
      </c>
      <c r="I26" s="4" t="s">
        <v>24</v>
      </c>
      <c r="K26" s="4">
        <v>36.5</v>
      </c>
      <c r="L26" s="4">
        <v>20</v>
      </c>
      <c r="M26" s="4" t="s">
        <v>25</v>
      </c>
      <c r="N26" s="4" t="s">
        <v>26</v>
      </c>
      <c r="O26" s="4" t="s">
        <v>26</v>
      </c>
      <c r="Q26" s="4" t="s">
        <v>29</v>
      </c>
      <c r="R26" s="4" t="s">
        <v>129</v>
      </c>
      <c r="S26" s="4" t="s">
        <v>28</v>
      </c>
      <c r="T26" s="4" t="s">
        <v>28</v>
      </c>
      <c r="U26" s="4" t="s">
        <v>40</v>
      </c>
      <c r="V26" s="4" t="s">
        <v>29</v>
      </c>
    </row>
    <row r="27" spans="1:22">
      <c r="A27" s="2">
        <v>44771.621039768521</v>
      </c>
      <c r="B27" s="3" t="s">
        <v>80</v>
      </c>
      <c r="C27" s="4" t="s">
        <v>34</v>
      </c>
      <c r="G27" s="4" t="s">
        <v>81</v>
      </c>
      <c r="H27" s="4" t="s">
        <v>82</v>
      </c>
      <c r="I27" s="4" t="s">
        <v>24</v>
      </c>
      <c r="K27" s="4">
        <v>36.4</v>
      </c>
      <c r="L27" s="4">
        <v>20</v>
      </c>
      <c r="M27" s="4" t="s">
        <v>25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67</v>
      </c>
      <c r="V27" s="4" t="s">
        <v>29</v>
      </c>
    </row>
    <row r="28" spans="1:22">
      <c r="A28" s="2">
        <v>44771.62874064815</v>
      </c>
      <c r="B28" s="3" t="s">
        <v>110</v>
      </c>
      <c r="C28" s="4" t="s">
        <v>34</v>
      </c>
      <c r="G28" s="4" t="s">
        <v>111</v>
      </c>
      <c r="H28" s="4" t="s">
        <v>112</v>
      </c>
      <c r="I28" s="4" t="s">
        <v>55</v>
      </c>
      <c r="J28" s="4" t="s">
        <v>26</v>
      </c>
      <c r="K28" s="4">
        <v>36.5</v>
      </c>
      <c r="L28" s="4">
        <v>32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44771.673167835645</v>
      </c>
      <c r="B29" s="3" t="s">
        <v>53</v>
      </c>
      <c r="C29" s="4" t="s">
        <v>22</v>
      </c>
      <c r="D29" s="4" t="s">
        <v>31</v>
      </c>
      <c r="F29" s="4" t="s">
        <v>54</v>
      </c>
      <c r="I29" s="4" t="s">
        <v>55</v>
      </c>
      <c r="J29" s="4" t="s">
        <v>26</v>
      </c>
      <c r="K29" s="4">
        <v>36.200000000000003</v>
      </c>
      <c r="L29" s="4">
        <v>30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28</v>
      </c>
      <c r="T29" s="4" t="s">
        <v>28</v>
      </c>
      <c r="U29" s="4" t="s">
        <v>105</v>
      </c>
      <c r="V29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44772.279127071757</v>
      </c>
      <c r="B2" s="3" t="s">
        <v>89</v>
      </c>
      <c r="C2" s="4" t="s">
        <v>34</v>
      </c>
      <c r="G2" s="4" t="s">
        <v>90</v>
      </c>
      <c r="H2" s="4" t="s">
        <v>91</v>
      </c>
      <c r="I2" s="4" t="s">
        <v>24</v>
      </c>
      <c r="K2" s="4">
        <v>35</v>
      </c>
      <c r="L2" s="4">
        <v>22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144</v>
      </c>
      <c r="T2" s="4" t="s">
        <v>28</v>
      </c>
      <c r="U2" s="4" t="s">
        <v>28</v>
      </c>
      <c r="V2" s="4" t="s">
        <v>29</v>
      </c>
    </row>
    <row r="3" spans="1:22">
      <c r="A3" s="2">
        <v>44772.311982453699</v>
      </c>
      <c r="B3" s="4" t="s">
        <v>135</v>
      </c>
      <c r="C3" s="4" t="s">
        <v>22</v>
      </c>
      <c r="D3" s="4" t="s">
        <v>31</v>
      </c>
      <c r="F3" s="4" t="s">
        <v>103</v>
      </c>
      <c r="I3" s="4" t="s">
        <v>24</v>
      </c>
      <c r="K3" s="4">
        <v>36.1</v>
      </c>
      <c r="L3" s="4">
        <v>16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104</v>
      </c>
      <c r="T3" s="4" t="s">
        <v>28</v>
      </c>
      <c r="U3" s="4" t="s">
        <v>28</v>
      </c>
      <c r="V3" s="4" t="s">
        <v>29</v>
      </c>
    </row>
    <row r="4" spans="1:22">
      <c r="A4" s="2">
        <v>44772.313912349535</v>
      </c>
      <c r="B4" s="3" t="s">
        <v>44</v>
      </c>
      <c r="C4" s="4" t="s">
        <v>22</v>
      </c>
      <c r="D4" s="4" t="s">
        <v>31</v>
      </c>
      <c r="F4" s="4" t="s">
        <v>45</v>
      </c>
      <c r="I4" s="4" t="s">
        <v>24</v>
      </c>
      <c r="K4" s="4">
        <v>36.1</v>
      </c>
      <c r="L4" s="4">
        <v>16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28</v>
      </c>
      <c r="T4" s="4" t="s">
        <v>37</v>
      </c>
      <c r="U4" s="4" t="s">
        <v>100</v>
      </c>
      <c r="V4" s="4" t="s">
        <v>29</v>
      </c>
    </row>
    <row r="5" spans="1:22">
      <c r="A5" s="2">
        <v>44772.317810046297</v>
      </c>
      <c r="B5" s="3" t="s">
        <v>50</v>
      </c>
      <c r="C5" s="4" t="s">
        <v>34</v>
      </c>
      <c r="G5" s="4" t="s">
        <v>51</v>
      </c>
      <c r="H5" s="4" t="s">
        <v>52</v>
      </c>
      <c r="I5" s="4" t="s">
        <v>24</v>
      </c>
      <c r="K5" s="4">
        <v>36.5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44772.319507627311</v>
      </c>
      <c r="B6" s="3" t="s">
        <v>62</v>
      </c>
      <c r="C6" s="4" t="s">
        <v>34</v>
      </c>
      <c r="G6" s="4" t="s">
        <v>63</v>
      </c>
      <c r="H6" s="4" t="s">
        <v>64</v>
      </c>
      <c r="I6" s="4" t="s">
        <v>24</v>
      </c>
      <c r="K6" s="4">
        <v>36.4</v>
      </c>
      <c r="L6" s="4">
        <v>11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44772.323028194442</v>
      </c>
      <c r="B7" s="3" t="s">
        <v>48</v>
      </c>
      <c r="C7" s="4" t="s">
        <v>22</v>
      </c>
      <c r="D7" s="4" t="s">
        <v>31</v>
      </c>
      <c r="F7" s="4" t="s">
        <v>49</v>
      </c>
      <c r="I7" s="4" t="s">
        <v>24</v>
      </c>
      <c r="K7" s="4">
        <v>36.4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44772.328432962968</v>
      </c>
      <c r="B8" s="3" t="s">
        <v>131</v>
      </c>
      <c r="C8" s="4" t="s">
        <v>22</v>
      </c>
      <c r="D8" s="4" t="s">
        <v>23</v>
      </c>
      <c r="E8" s="4" t="s">
        <v>132</v>
      </c>
      <c r="I8" s="4" t="s">
        <v>55</v>
      </c>
      <c r="J8" s="4" t="s">
        <v>26</v>
      </c>
      <c r="K8" s="4">
        <v>36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44772.332578912035</v>
      </c>
      <c r="B9" s="3" t="s">
        <v>57</v>
      </c>
      <c r="C9" s="4" t="s">
        <v>34</v>
      </c>
      <c r="G9" s="4" t="s">
        <v>58</v>
      </c>
      <c r="H9" s="4" t="s">
        <v>59</v>
      </c>
      <c r="I9" s="4" t="s">
        <v>24</v>
      </c>
      <c r="K9" s="4">
        <v>36.5</v>
      </c>
      <c r="L9" s="4">
        <v>22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67</v>
      </c>
      <c r="V9" s="4" t="s">
        <v>29</v>
      </c>
    </row>
    <row r="10" spans="1:22">
      <c r="A10" s="2">
        <v>44772.335748090278</v>
      </c>
      <c r="B10" s="3" t="s">
        <v>21</v>
      </c>
      <c r="C10" s="4" t="s">
        <v>22</v>
      </c>
      <c r="D10" s="4" t="s">
        <v>23</v>
      </c>
      <c r="E10" s="4">
        <v>480</v>
      </c>
      <c r="I10" s="4" t="s">
        <v>24</v>
      </c>
      <c r="K10" s="4">
        <v>36.5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44772.339431909721</v>
      </c>
      <c r="B11" s="3" t="s">
        <v>41</v>
      </c>
      <c r="C11" s="4" t="s">
        <v>22</v>
      </c>
      <c r="D11" s="4" t="s">
        <v>31</v>
      </c>
      <c r="F11" s="4" t="s">
        <v>42</v>
      </c>
      <c r="I11" s="4" t="s">
        <v>24</v>
      </c>
      <c r="K11" s="4">
        <v>36</v>
      </c>
      <c r="L11" s="4">
        <v>22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46</v>
      </c>
      <c r="T11" s="4" t="s">
        <v>28</v>
      </c>
      <c r="U11" s="4" t="s">
        <v>28</v>
      </c>
      <c r="V11" s="4" t="s">
        <v>29</v>
      </c>
    </row>
    <row r="12" spans="1:22">
      <c r="A12" s="2">
        <v>44772.340327314814</v>
      </c>
      <c r="B12" s="4">
        <v>9672143222</v>
      </c>
      <c r="C12" s="4" t="s">
        <v>34</v>
      </c>
      <c r="G12" s="4" t="s">
        <v>38</v>
      </c>
      <c r="H12" s="4" t="s">
        <v>39</v>
      </c>
      <c r="I12" s="4" t="s">
        <v>24</v>
      </c>
      <c r="K12" s="4">
        <v>36.299999999999997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40</v>
      </c>
      <c r="V12" s="4" t="s">
        <v>29</v>
      </c>
    </row>
    <row r="13" spans="1:22">
      <c r="A13" s="2">
        <v>44772.360695844909</v>
      </c>
      <c r="B13" s="3" t="s">
        <v>60</v>
      </c>
      <c r="C13" s="4" t="s">
        <v>22</v>
      </c>
      <c r="D13" s="4" t="s">
        <v>31</v>
      </c>
      <c r="F13" s="4" t="s">
        <v>61</v>
      </c>
      <c r="I13" s="4" t="s">
        <v>24</v>
      </c>
      <c r="K13" s="4">
        <v>36.5</v>
      </c>
      <c r="L13" s="4">
        <v>19</v>
      </c>
      <c r="M13" s="4" t="s">
        <v>25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44772.458940682875</v>
      </c>
      <c r="B14" s="3" t="s">
        <v>72</v>
      </c>
      <c r="C14" s="4" t="s">
        <v>34</v>
      </c>
      <c r="G14" s="4" t="s">
        <v>73</v>
      </c>
      <c r="H14" s="4" t="s">
        <v>74</v>
      </c>
      <c r="I14" s="4" t="s">
        <v>55</v>
      </c>
      <c r="J14" s="4" t="s">
        <v>26</v>
      </c>
      <c r="K14" s="4">
        <v>36.5</v>
      </c>
      <c r="L14" s="4">
        <v>30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28</v>
      </c>
      <c r="T14" s="4" t="s">
        <v>28</v>
      </c>
      <c r="U14" s="4">
        <v>36.5</v>
      </c>
      <c r="V14" s="4" t="s">
        <v>29</v>
      </c>
    </row>
    <row r="15" spans="1:22">
      <c r="A15" s="2">
        <v>44772.473832754629</v>
      </c>
      <c r="B15" s="3" t="s">
        <v>68</v>
      </c>
      <c r="C15" s="4" t="s">
        <v>22</v>
      </c>
      <c r="D15" s="4" t="s">
        <v>31</v>
      </c>
      <c r="F15" s="4" t="s">
        <v>69</v>
      </c>
      <c r="I15" s="4" t="s">
        <v>24</v>
      </c>
      <c r="K15" s="4">
        <v>36.299999999999997</v>
      </c>
      <c r="L15" s="4">
        <v>40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44772.484317199072</v>
      </c>
      <c r="B16" s="3" t="s">
        <v>106</v>
      </c>
      <c r="C16" s="4" t="s">
        <v>34</v>
      </c>
      <c r="G16" s="4" t="s">
        <v>107</v>
      </c>
      <c r="H16" s="4" t="s">
        <v>108</v>
      </c>
      <c r="I16" s="4" t="s">
        <v>55</v>
      </c>
      <c r="J16" s="4" t="s">
        <v>26</v>
      </c>
      <c r="K16" s="4">
        <v>36</v>
      </c>
      <c r="L16" s="4">
        <v>16</v>
      </c>
      <c r="M16" s="4" t="s">
        <v>25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134</v>
      </c>
      <c r="V16" s="4" t="s">
        <v>29</v>
      </c>
    </row>
    <row r="17" spans="1:22">
      <c r="A17" s="2">
        <v>44772.508628692129</v>
      </c>
      <c r="B17" s="3" t="s">
        <v>30</v>
      </c>
      <c r="C17" s="4" t="s">
        <v>22</v>
      </c>
      <c r="D17" s="4" t="s">
        <v>31</v>
      </c>
      <c r="F17" s="4" t="s">
        <v>32</v>
      </c>
      <c r="I17" s="4" t="s">
        <v>24</v>
      </c>
      <c r="K17" s="4">
        <v>36.4</v>
      </c>
      <c r="L17" s="4">
        <v>24</v>
      </c>
      <c r="M17" s="4" t="s">
        <v>25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44772.736099224538</v>
      </c>
      <c r="B18" s="3" t="s">
        <v>78</v>
      </c>
      <c r="C18" s="4" t="s">
        <v>22</v>
      </c>
      <c r="D18" s="4" t="s">
        <v>31</v>
      </c>
      <c r="F18" s="4" t="s">
        <v>79</v>
      </c>
      <c r="I18" s="4" t="s">
        <v>24</v>
      </c>
      <c r="K18" s="4">
        <v>36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28</v>
      </c>
      <c r="T18" s="4" t="s">
        <v>28</v>
      </c>
      <c r="U18" s="4" t="s">
        <v>28</v>
      </c>
      <c r="V18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July 25</vt:lpstr>
      <vt:lpstr>July 26</vt:lpstr>
      <vt:lpstr>July 27</vt:lpstr>
      <vt:lpstr>July 28</vt:lpstr>
      <vt:lpstr>July 29</vt:lpstr>
      <vt:lpstr>July 30</vt:lpstr>
      <vt:lpstr>July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2022-08-04T01:26:29Z</dcterms:modified>
</cp:coreProperties>
</file>