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915E495D-46C7-4DAD-AAEA-F69320CC194D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65" i="1" l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G266" i="1"/>
  <c r="AH266" i="1"/>
  <c r="AF270" i="1"/>
  <c r="AF267" i="1"/>
  <c r="AF266" i="1"/>
  <c r="AF265" i="1"/>
  <c r="AF264" i="1"/>
  <c r="AE252" i="1"/>
  <c r="A264" i="1"/>
  <c r="J261" i="1"/>
  <c r="J259" i="1"/>
  <c r="L259" i="1"/>
  <c r="L261" i="1" s="1"/>
  <c r="M259" i="1"/>
  <c r="M261" i="1" s="1"/>
  <c r="N259" i="1"/>
  <c r="N261" i="1" s="1"/>
  <c r="O259" i="1"/>
  <c r="O261" i="1" s="1"/>
  <c r="I257" i="1"/>
  <c r="I259" i="1" s="1"/>
  <c r="I261" i="1" s="1"/>
  <c r="J257" i="1"/>
  <c r="K257" i="1"/>
  <c r="L257" i="1"/>
  <c r="M257" i="1"/>
  <c r="N257" i="1"/>
  <c r="O257" i="1"/>
  <c r="P257" i="1"/>
  <c r="P259" i="1" s="1"/>
  <c r="P261" i="1" s="1"/>
  <c r="Q257" i="1"/>
  <c r="Q259" i="1" s="1"/>
  <c r="Q261" i="1" s="1"/>
  <c r="R257" i="1"/>
  <c r="R259" i="1" s="1"/>
  <c r="R261" i="1" s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K259" i="1" s="1"/>
  <c r="K261" i="1" s="1"/>
  <c r="L258" i="1"/>
  <c r="M258" i="1"/>
  <c r="N258" i="1"/>
  <c r="O258" i="1"/>
  <c r="P258" i="1"/>
  <c r="Q258" i="1"/>
  <c r="R258" i="1"/>
  <c r="A258" i="1"/>
  <c r="H257" i="1"/>
  <c r="H259" i="1" s="1"/>
  <c r="H261" i="1" s="1"/>
  <c r="AI250" i="1" l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E218" i="1" s="1"/>
  <c r="AE219" i="1" s="1"/>
  <c r="AD216" i="1"/>
  <c r="AC216" i="1"/>
  <c r="AB216" i="1"/>
  <c r="AA216" i="1"/>
  <c r="Z216" i="1"/>
  <c r="Y216" i="1"/>
  <c r="Y218" i="1" s="1"/>
  <c r="Y219" i="1" s="1"/>
  <c r="X216" i="1"/>
  <c r="X218" i="1" s="1"/>
  <c r="X219" i="1" s="1"/>
  <c r="W216" i="1"/>
  <c r="W218" i="1" s="1"/>
  <c r="W219" i="1" s="1"/>
  <c r="V216" i="1"/>
  <c r="U216" i="1"/>
  <c r="U218" i="1" s="1"/>
  <c r="U219" i="1" s="1"/>
  <c r="T216" i="1"/>
  <c r="S216" i="1"/>
  <c r="S218" i="1" s="1"/>
  <c r="S219" i="1" s="1"/>
  <c r="R216" i="1"/>
  <c r="Q216" i="1"/>
  <c r="P216" i="1"/>
  <c r="O216" i="1"/>
  <c r="N216" i="1"/>
  <c r="M216" i="1"/>
  <c r="M218" i="1" s="1"/>
  <c r="M219" i="1" s="1"/>
  <c r="L216" i="1"/>
  <c r="L218" i="1" s="1"/>
  <c r="L219" i="1" s="1"/>
  <c r="K216" i="1"/>
  <c r="K218" i="1" s="1"/>
  <c r="K219" i="1" s="1"/>
  <c r="J216" i="1"/>
  <c r="J218" i="1" s="1"/>
  <c r="J219" i="1" s="1"/>
  <c r="I216" i="1"/>
  <c r="I218" i="1" s="1"/>
  <c r="I219" i="1" s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G174" i="1" s="1"/>
  <c r="AG165" i="1" s="1"/>
  <c r="AH171" i="1"/>
  <c r="AH174" i="1" s="1"/>
  <c r="AH165" i="1" s="1"/>
  <c r="AI171" i="1"/>
  <c r="AI174" i="1" s="1"/>
  <c r="AI165" i="1" s="1"/>
  <c r="AJ171" i="1"/>
  <c r="AJ174" i="1" s="1"/>
  <c r="AJ165" i="1" s="1"/>
  <c r="AK171" i="1"/>
  <c r="AK174" i="1" s="1"/>
  <c r="AK165" i="1" s="1"/>
  <c r="AL171" i="1"/>
  <c r="AL174" i="1" s="1"/>
  <c r="AL165" i="1" s="1"/>
  <c r="AM171" i="1"/>
  <c r="AM174" i="1" s="1"/>
  <c r="AM165" i="1" s="1"/>
  <c r="AN171" i="1"/>
  <c r="AN174" i="1" s="1"/>
  <c r="AN165" i="1" s="1"/>
  <c r="AO171" i="1"/>
  <c r="AO174" i="1" s="1"/>
  <c r="AO165" i="1" s="1"/>
  <c r="AP171" i="1"/>
  <c r="AQ171" i="1"/>
  <c r="AQ174" i="1" s="1"/>
  <c r="AQ165" i="1" s="1"/>
  <c r="AR171" i="1"/>
  <c r="AS171" i="1"/>
  <c r="AS174" i="1" s="1"/>
  <c r="AS165" i="1" s="1"/>
  <c r="AT171" i="1"/>
  <c r="AT174" i="1" s="1"/>
  <c r="AT165" i="1" s="1"/>
  <c r="AU171" i="1"/>
  <c r="AU174" i="1" s="1"/>
  <c r="AU165" i="1" s="1"/>
  <c r="AV171" i="1"/>
  <c r="AV174" i="1" s="1"/>
  <c r="AV165" i="1" s="1"/>
  <c r="AW171" i="1"/>
  <c r="AW174" i="1" s="1"/>
  <c r="AW165" i="1" s="1"/>
  <c r="AX171" i="1"/>
  <c r="AX174" i="1" s="1"/>
  <c r="AX165" i="1" s="1"/>
  <c r="AY171" i="1"/>
  <c r="AY174" i="1" s="1"/>
  <c r="AY165" i="1" s="1"/>
  <c r="AZ171" i="1"/>
  <c r="BA171" i="1"/>
  <c r="BA174" i="1" s="1"/>
  <c r="BA165" i="1" s="1"/>
  <c r="BB171" i="1"/>
  <c r="BB174" i="1" s="1"/>
  <c r="BB165" i="1" s="1"/>
  <c r="BC171" i="1"/>
  <c r="BC174" i="1" s="1"/>
  <c r="BC165" i="1" s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F174" i="1" l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AF165" i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J157" i="1"/>
  <c r="J160" i="1" s="1"/>
  <c r="K157" i="1" s="1"/>
  <c r="I150" i="1"/>
  <c r="I153" i="1" s="1"/>
  <c r="J161" i="1" l="1"/>
  <c r="B179" i="1" a="1"/>
  <c r="B179" i="1" s="1"/>
  <c r="AJ217" i="1"/>
  <c r="K159" i="1"/>
  <c r="K160" i="1" s="1"/>
  <c r="I154" i="1"/>
  <c r="J150" i="1"/>
  <c r="J153" i="1" s="1"/>
  <c r="AK217" i="1" l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X217" i="1"/>
  <c r="V161" i="1"/>
  <c r="W157" i="1"/>
  <c r="V154" i="1"/>
  <c r="W150" i="1"/>
  <c r="W153" i="1" s="1"/>
  <c r="AY217" i="1" l="1"/>
  <c r="W159" i="1"/>
  <c r="W160" i="1" s="1"/>
  <c r="W154" i="1"/>
  <c r="X150" i="1"/>
  <c r="X153" i="1" s="1"/>
  <c r="AZ217" i="1" l="1"/>
  <c r="X157" i="1"/>
  <c r="X160" i="1" s="1"/>
  <c r="W161" i="1"/>
  <c r="X154" i="1"/>
  <c r="Y150" i="1"/>
  <c r="Y153" i="1" s="1"/>
  <c r="BA217" i="1" l="1"/>
  <c r="Y157" i="1"/>
  <c r="X161" i="1"/>
  <c r="Y154" i="1"/>
  <c r="Z150" i="1"/>
  <c r="Z153" i="1" s="1"/>
  <c r="BB217" i="1" l="1"/>
  <c r="Y159" i="1"/>
  <c r="Y160" i="1" s="1"/>
  <c r="AA150" i="1"/>
  <c r="AA153" i="1" s="1"/>
  <c r="Z154" i="1"/>
  <c r="BC217" i="1" l="1"/>
  <c r="Z157" i="1"/>
  <c r="Z160" i="1" s="1"/>
  <c r="Y161" i="1"/>
  <c r="AA154" i="1"/>
  <c r="AB150" i="1"/>
  <c r="AB153" i="1" s="1"/>
  <c r="BD217" i="1" l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B160" i="1" s="1"/>
  <c r="AE150" i="1"/>
  <c r="AD154" i="1"/>
  <c r="BG217" i="1" l="1"/>
  <c r="AC157" i="1"/>
  <c r="AC160" i="1" s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Q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I227" i="1" s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P98" i="1" l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X3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AK22" i="1"/>
  <c r="AK25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L98" i="1" l="1"/>
  <c r="AK98" i="1"/>
  <c r="AW22" i="1"/>
  <c r="AW25" i="1" s="1"/>
  <c r="AP22" i="1"/>
  <c r="AY98" i="1"/>
  <c r="BJ13" i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Z4" i="1"/>
  <c r="CA4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W100" i="1" l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E102" i="1" l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D62" i="1" l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P164" i="1" l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H159" i="1" l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AG77" i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J159" i="1" l="1"/>
  <c r="AG154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K4" i="1"/>
  <c r="AJ3" i="1"/>
  <c r="AE130" i="1"/>
  <c r="AF127" i="1"/>
  <c r="AH103" i="1" l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O99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AT152" i="1" l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F150" i="1"/>
  <c r="BF153" i="1" s="1"/>
  <c r="BE154" i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H150" i="1"/>
  <c r="BH153" i="1" s="1"/>
  <c r="BG154" i="1"/>
  <c r="BF103" i="1"/>
  <c r="BJ3" i="1"/>
  <c r="BK4" i="1"/>
  <c r="BK152" i="1" l="1"/>
  <c r="BK159" i="1"/>
  <c r="BG103" i="1"/>
  <c r="BH77" i="1"/>
  <c r="BH154" i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/>
  <c r="BK150" i="1"/>
  <c r="BK153" i="1" s="1"/>
  <c r="BI103" i="1"/>
  <c r="BN4" i="1"/>
  <c r="BM3" i="1"/>
  <c r="BN152" i="1" l="1"/>
  <c r="BN159" i="1"/>
  <c r="BK77" i="1"/>
  <c r="BL150" i="1"/>
  <c r="BL153" i="1" s="1"/>
  <c r="BK154" i="1"/>
  <c r="BJ103" i="1"/>
  <c r="BO4" i="1"/>
  <c r="BN3" i="1"/>
  <c r="BO159" i="1" l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R70" i="1"/>
  <c r="BR67" i="1"/>
  <c r="BR87" i="1"/>
  <c r="BT85" i="1"/>
  <c r="BT76" i="1"/>
  <c r="BR80" i="1"/>
  <c r="BT2" i="1"/>
  <c r="BR77" i="1"/>
  <c r="BR82" i="1"/>
  <c r="BR79" i="1"/>
  <c r="BT68" i="1"/>
  <c r="BU77" i="1"/>
  <c r="BU76" i="1"/>
  <c r="BU2" i="1"/>
  <c r="BU86" i="1"/>
  <c r="BU85" i="1"/>
  <c r="BU68" i="1"/>
  <c r="BU67" i="1"/>
  <c r="BT77" i="1"/>
  <c r="BR76" i="1"/>
  <c r="BV68" i="1"/>
  <c r="BV76" i="1"/>
  <c r="BV2" i="1"/>
  <c r="BU75" i="1"/>
  <c r="BV86" i="1"/>
  <c r="BV69" i="1"/>
  <c r="BV75" i="1"/>
  <c r="BV85" i="1"/>
  <c r="BV67" i="1"/>
  <c r="BY86" i="1" l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X35" i="1" s="1"/>
  <c r="BT13" i="1"/>
  <c r="BS29" i="1"/>
  <c r="BS49" i="1"/>
  <c r="BT57" i="1"/>
  <c r="BY57" i="1" s="1"/>
  <c r="BS53" i="1"/>
  <c r="BS34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T30" i="1"/>
  <c r="BT8" i="1"/>
  <c r="BU20" i="1"/>
  <c r="BZ20" i="1" s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R53" i="1"/>
  <c r="BU8" i="1"/>
  <c r="BU32" i="1"/>
  <c r="BU7" i="1"/>
  <c r="BU33" i="1"/>
  <c r="BV33" i="1"/>
  <c r="BU29" i="1"/>
  <c r="BU16" i="1"/>
  <c r="BV30" i="1"/>
  <c r="BU28" i="1"/>
  <c r="BV28" i="1"/>
  <c r="BU57" i="1"/>
  <c r="BZ57" i="1" s="1"/>
  <c r="BU38" i="1"/>
  <c r="BV10" i="1"/>
  <c r="BV57" i="1"/>
  <c r="BU30" i="1"/>
  <c r="BV38" i="1"/>
  <c r="BU36" i="1"/>
  <c r="BV14" i="1"/>
  <c r="BT14" i="1"/>
  <c r="BT38" i="1"/>
  <c r="BV7" i="1"/>
  <c r="BV22" i="1"/>
  <c r="BV34" i="1"/>
  <c r="BV29" i="1"/>
  <c r="BU35" i="1"/>
  <c r="BV35" i="1"/>
  <c r="BT36" i="1"/>
  <c r="BU13" i="1"/>
  <c r="BV13" i="1"/>
  <c r="BV36" i="1"/>
  <c r="BV31" i="1"/>
  <c r="CA31" i="1" s="1"/>
  <c r="BU19" i="1"/>
  <c r="BV16" i="1"/>
  <c r="BU10" i="1"/>
  <c r="BZ10" i="1" s="1"/>
  <c r="CA7" i="1" l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125" i="1" s="1"/>
  <c r="BS96" i="1"/>
  <c r="BS50" i="1"/>
  <c r="BS109" i="1"/>
  <c r="BS111" i="1" s="1"/>
  <c r="BV23" i="1"/>
  <c r="BU24" i="1"/>
  <c r="BT25" i="1"/>
  <c r="BS61" i="1"/>
  <c r="BS60" i="1"/>
  <c r="BS62" i="1" s="1"/>
  <c r="BR61" i="1"/>
  <c r="BR60" i="1"/>
  <c r="BR62" i="1" s="1"/>
  <c r="BS23" i="1"/>
  <c r="BT23" i="1"/>
  <c r="BU25" i="1"/>
  <c r="BT24" i="1"/>
  <c r="BN40" i="1" l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/>
  <c r="AN40" i="1"/>
  <c r="AN219" i="1"/>
  <c r="BK40" i="1"/>
  <c r="BK219" i="1" s="1"/>
  <c r="AY40" i="1"/>
  <c r="AY219" i="1"/>
  <c r="AM40" i="1"/>
  <c r="AM219" i="1"/>
  <c r="BJ40" i="1"/>
  <c r="AX40" i="1"/>
  <c r="AX219" i="1"/>
  <c r="AL40" i="1"/>
  <c r="AL219" i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/>
  <c r="AI40" i="1"/>
  <c r="AI219" i="1"/>
  <c r="BF40" i="1"/>
  <c r="BF219" i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/>
  <c r="AF40" i="1"/>
  <c r="AF219" i="1"/>
  <c r="BO40" i="1"/>
  <c r="BO219" i="1" s="1"/>
  <c r="BC40" i="1"/>
  <c r="AQ40" i="1"/>
  <c r="AQ219" i="1"/>
  <c r="BS106" i="1"/>
  <c r="BS128" i="1" s="1"/>
  <c r="BS129" i="1" s="1"/>
  <c r="BS130" i="1" s="1"/>
  <c r="BO77" i="1"/>
  <c r="BN103" i="1"/>
  <c r="BX61" i="1"/>
  <c r="AL166" i="1" l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B11" i="4" l="1"/>
  <c r="BV56" i="1"/>
  <c r="CA56" i="1" s="1"/>
  <c r="BT97" i="1"/>
  <c r="BY40" i="1"/>
  <c r="AF45" i="1"/>
  <c r="AF47" i="1"/>
  <c r="BV97" i="1"/>
  <c r="CA40" i="1"/>
  <c r="AF70" i="1"/>
  <c r="AF168" i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/>
  <c r="AL164" i="1"/>
  <c r="AL167" i="1" s="1"/>
  <c r="AK109" i="1"/>
  <c r="AL70" i="1" l="1"/>
  <c r="AM164" i="1"/>
  <c r="AM167" i="1" s="1"/>
  <c r="AL168" i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/>
  <c r="AM111" i="1" l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68" i="1"/>
  <c r="AQ164" i="1"/>
  <c r="AQ167" i="1" s="1"/>
  <c r="AP109" i="1"/>
  <c r="AO109" i="1"/>
  <c r="AO111" i="1" l="1"/>
  <c r="AO226" i="1" s="1"/>
  <c r="AO175" i="1"/>
  <c r="AP111" i="1"/>
  <c r="AP226" i="1" s="1"/>
  <c r="AP175" i="1"/>
  <c r="AQ70" i="1"/>
  <c r="AQ168" i="1"/>
  <c r="AR164" i="1"/>
  <c r="AR167" i="1" s="1"/>
  <c r="AQ109" i="1"/>
  <c r="AQ111" i="1" l="1"/>
  <c r="AQ226" i="1" s="1"/>
  <c r="AQ175" i="1"/>
  <c r="AR70" i="1"/>
  <c r="AS164" i="1"/>
  <c r="AS167" i="1" s="1"/>
  <c r="AR168" i="1"/>
  <c r="AR109" i="1"/>
  <c r="BT70" i="1"/>
  <c r="AS70" i="1" l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/>
  <c r="AX164" i="1"/>
  <c r="AX167" i="1" s="1"/>
  <c r="AW109" i="1"/>
  <c r="AW111" i="1" l="1"/>
  <c r="AW226" i="1" s="1"/>
  <c r="AW175" i="1"/>
  <c r="AX70" i="1"/>
  <c r="AX168" i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/>
  <c r="BA164" i="1"/>
  <c r="BA167" i="1" s="1"/>
  <c r="AY111" i="1"/>
  <c r="AY226" i="1" s="1"/>
  <c r="AY175" i="1"/>
  <c r="AZ109" i="1"/>
  <c r="AZ111" i="1" l="1"/>
  <c r="AZ226" i="1" s="1"/>
  <c r="AZ175" i="1"/>
  <c r="BA70" i="1"/>
  <c r="BA168" i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/>
  <c r="BD164" i="1"/>
  <c r="BD167" i="1" s="1"/>
  <c r="BC109" i="1"/>
  <c r="BC111" i="1" l="1"/>
  <c r="BC226" i="1" s="1"/>
  <c r="BC175" i="1"/>
  <c r="BD70" i="1"/>
  <c r="BE164" i="1"/>
  <c r="BE167" i="1" s="1"/>
  <c r="BD168" i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G164" i="1"/>
  <c r="BG167" i="1" s="1"/>
  <c r="BF168" i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4" i="4" l="1"/>
  <c r="B6" i="4"/>
  <c r="B7" i="4"/>
  <c r="B9" i="4"/>
  <c r="B13" i="4"/>
  <c r="B14" i="4"/>
  <c r="B15" i="4"/>
  <c r="B16" i="4"/>
  <c r="B17" i="4"/>
  <c r="B18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31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<sst xmlns="http://schemas.openxmlformats.org/spreadsheetml/2006/main" count="460" uniqueCount="242">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</sst>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69" formatCode="0.0\x"/>
    <numFmt numFmtId="170" formatCode="0.00\x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70" fontId="10" fillId="0" borderId="0" xfId="0" applyNumberFormat="1" applyFont="1"/>
    <xf numFmtId="17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1"/>
  <sheetViews>
    <sheetView workbookViewId="0">
      <selection activeCell="B16" sqref="B16:B18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SUM(B5:B20)</f>
        <v>2.1944288164377213E-8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7" spans="2:3" ht="12.95" customHeight="1" x14ac:dyDescent="0.2">
      <c r="B17" s="33">
        <f ca="1">SUM('Operating Model'!261:261)</f>
        <v>0</v>
      </c>
      <c r="C17" t="s">
        <v>240</v>
      </c>
    </row>
    <row r="18" spans="2:3" ht="12.95" customHeight="1" x14ac:dyDescent="0.2">
      <c r="B18" s="33">
        <f ca="1">SUM('Operating Model'!275:275)</f>
        <v>0</v>
      </c>
      <c r="C18" t="s">
        <v>241</v>
      </c>
    </row>
    <row r="20" spans="2:3" ht="12.95" customHeight="1" x14ac:dyDescent="0.2">
      <c r="B20" s="32"/>
      <c r="C20" s="32" t="s">
        <v>86</v>
      </c>
    </row>
    <row r="22" spans="2:3" ht="12.95" customHeight="1" x14ac:dyDescent="0.35">
      <c r="B22" s="38" t="s">
        <v>87</v>
      </c>
      <c r="C22" s="38"/>
    </row>
    <row r="23" spans="2:3" ht="12.95" customHeight="1" x14ac:dyDescent="0.35">
      <c r="B23" s="38" t="s">
        <v>88</v>
      </c>
      <c r="C23" s="38" t="s">
        <v>89</v>
      </c>
    </row>
    <row r="24" spans="2:3" ht="12.95" customHeight="1" x14ac:dyDescent="0.2">
      <c r="B24" s="25">
        <v>1000</v>
      </c>
      <c r="C24" t="s">
        <v>90</v>
      </c>
    </row>
    <row r="25" spans="2:3" ht="12.95" customHeight="1" x14ac:dyDescent="0.2">
      <c r="B25" s="35">
        <v>1000</v>
      </c>
      <c r="C25" t="s">
        <v>91</v>
      </c>
    </row>
    <row r="26" spans="2:3" ht="12.95" customHeight="1" x14ac:dyDescent="0.2">
      <c r="B26" s="36"/>
      <c r="C26" t="s">
        <v>92</v>
      </c>
    </row>
    <row r="27" spans="2:3" ht="12.95" customHeight="1" x14ac:dyDescent="0.2">
      <c r="B27" s="31">
        <v>1000</v>
      </c>
      <c r="C27" t="s">
        <v>93</v>
      </c>
    </row>
    <row r="28" spans="2:3" ht="12.95" customHeight="1" x14ac:dyDescent="0.2">
      <c r="B28" s="44"/>
      <c r="C28" t="s">
        <v>113</v>
      </c>
    </row>
    <row r="29" spans="2:3" ht="12.95" customHeight="1" x14ac:dyDescent="0.2">
      <c r="B29" s="104">
        <v>1000</v>
      </c>
      <c r="C29" t="s">
        <v>125</v>
      </c>
    </row>
    <row r="30" spans="2:3" ht="12.95" customHeight="1" x14ac:dyDescent="0.2">
      <c r="B30" s="91">
        <v>1000</v>
      </c>
      <c r="C30" t="s">
        <v>130</v>
      </c>
    </row>
    <row r="31" spans="2:3" ht="12.95" customHeight="1" x14ac:dyDescent="0.2">
      <c r="B31" s="103">
        <v>1000</v>
      </c>
      <c r="C31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75"/>
  <sheetViews>
    <sheetView tabSelected="1" zoomScaleNormal="100" workbookViewId="0">
      <pane xSplit="7" ySplit="5" topLeftCell="AE245" activePane="bottomRight" state="frozen"/>
      <selection pane="topRight" activeCell="H1" sqref="H1"/>
      <selection pane="bottomLeft" activeCell="A5" sqref="A5"/>
      <selection pane="bottomRight" activeCell="AF275" sqref="AF275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N254: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</row>
    <row r="258" spans="1:79" x14ac:dyDescent="0.2">
      <c r="A258" t="str">
        <f>$A$61</f>
        <v>TTM EBITDA, as Defined</v>
      </c>
      <c r="F258" s="12" t="s">
        <v>223</v>
      </c>
      <c r="H258" s="39">
        <f t="shared" ref="H258:AM258" si="1331">H61</f>
        <v>0</v>
      </c>
      <c r="I258" s="39">
        <f t="shared" si="1331"/>
        <v>0</v>
      </c>
      <c r="J258" s="39">
        <f t="shared" si="1331"/>
        <v>0</v>
      </c>
      <c r="K258" s="39">
        <f t="shared" si="1331"/>
        <v>0</v>
      </c>
      <c r="L258" s="39">
        <f t="shared" si="1331"/>
        <v>0</v>
      </c>
      <c r="M258" s="39">
        <f t="shared" si="1331"/>
        <v>0</v>
      </c>
      <c r="N258" s="39">
        <f t="shared" si="1331"/>
        <v>0</v>
      </c>
      <c r="O258" s="39">
        <f t="shared" si="1331"/>
        <v>0</v>
      </c>
      <c r="P258" s="39">
        <f t="shared" si="1331"/>
        <v>0</v>
      </c>
      <c r="Q258" s="39">
        <f t="shared" si="1331"/>
        <v>0</v>
      </c>
      <c r="R258" s="39">
        <f t="shared" si="1331"/>
        <v>0</v>
      </c>
      <c r="S258" s="39">
        <f t="shared" si="1331"/>
        <v>5051190.2527030744</v>
      </c>
      <c r="T258" s="39">
        <f t="shared" si="1331"/>
        <v>4946738.7632668242</v>
      </c>
      <c r="U258" s="39">
        <f t="shared" si="1331"/>
        <v>4949630.1009960286</v>
      </c>
      <c r="V258" s="39">
        <f t="shared" si="1331"/>
        <v>4715430.7938060109</v>
      </c>
      <c r="W258" s="39">
        <f t="shared" si="1331"/>
        <v>4619974.7746916898</v>
      </c>
      <c r="X258" s="39">
        <f t="shared" si="1331"/>
        <v>4461301.2316045929</v>
      </c>
      <c r="Y258" s="39">
        <f t="shared" si="1331"/>
        <v>4316559.8720757412</v>
      </c>
      <c r="Z258" s="39">
        <f t="shared" si="1331"/>
        <v>4154880.3735677763</v>
      </c>
      <c r="AA258" s="39">
        <f t="shared" si="1331"/>
        <v>4043033.2481530728</v>
      </c>
      <c r="AB258" s="39">
        <f t="shared" si="1331"/>
        <v>3935164.819085042</v>
      </c>
      <c r="AC258" s="39">
        <f t="shared" si="1331"/>
        <v>3881142.4746086146</v>
      </c>
      <c r="AD258" s="39">
        <f t="shared" si="1331"/>
        <v>3828496.5962613444</v>
      </c>
      <c r="AE258" s="39">
        <f t="shared" si="1331"/>
        <v>3786543.3270160016</v>
      </c>
      <c r="AF258" s="39">
        <f t="shared" si="1331"/>
        <v>3814187.4521298502</v>
      </c>
      <c r="AG258" s="39">
        <f t="shared" ca="1" si="1331"/>
        <v>3771482.8582146866</v>
      </c>
      <c r="AH258" s="39">
        <f t="shared" ca="1" si="1331"/>
        <v>3923143.426678759</v>
      </c>
      <c r="AI258" s="39">
        <f t="shared" ca="1" si="1331"/>
        <v>3939445.1807598681</v>
      </c>
      <c r="AJ258" s="39">
        <f t="shared" ca="1" si="1331"/>
        <v>4018425.5047215163</v>
      </c>
      <c r="AK258" s="39">
        <f t="shared" ca="1" si="1331"/>
        <v>4059436.3597639631</v>
      </c>
      <c r="AL258" s="39">
        <f t="shared" ca="1" si="1331"/>
        <v>4131485.3180647241</v>
      </c>
      <c r="AM258" s="39">
        <f t="shared" ca="1" si="1331"/>
        <v>4136669.4297965262</v>
      </c>
      <c r="AN258" s="39">
        <f t="shared" ref="AN258:BO258" ca="1" si="1332">AN61</f>
        <v>4182182.2403686875</v>
      </c>
      <c r="AO258" s="39">
        <f t="shared" ca="1" si="1332"/>
        <v>4163676.1538688224</v>
      </c>
      <c r="AP258" s="39">
        <f t="shared" ca="1" si="1332"/>
        <v>4102886.8686262388</v>
      </c>
      <c r="AQ258" s="39">
        <f t="shared" ca="1" si="1332"/>
        <v>4084959.6676978264</v>
      </c>
      <c r="AR258" s="39">
        <f t="shared" ca="1" si="1332"/>
        <v>4058645.3381767841</v>
      </c>
      <c r="AS258" s="39">
        <f t="shared" ca="1" si="1332"/>
        <v>4040711.6093124938</v>
      </c>
      <c r="AT258" s="39">
        <f t="shared" ca="1" si="1332"/>
        <v>4017219.9022556199</v>
      </c>
      <c r="AU258" s="39">
        <f t="shared" ca="1" si="1332"/>
        <v>4010442.7324664784</v>
      </c>
      <c r="AV258" s="39">
        <f t="shared" ca="1" si="1332"/>
        <v>4008362.661895846</v>
      </c>
      <c r="AW258" s="39">
        <f t="shared" ca="1" si="1332"/>
        <v>4009008.0196450208</v>
      </c>
      <c r="AX258" s="39">
        <f t="shared" ca="1" si="1332"/>
        <v>4011872.3996373136</v>
      </c>
      <c r="AY258" s="39">
        <f t="shared" ca="1" si="1332"/>
        <v>4025947.2514569703</v>
      </c>
      <c r="AZ258" s="39">
        <f t="shared" ca="1" si="1332"/>
        <v>4038683.4273759192</v>
      </c>
      <c r="BA258" s="39">
        <f t="shared" ca="1" si="1332"/>
        <v>4051815.6330201873</v>
      </c>
      <c r="BB258" s="39">
        <f t="shared" ca="1" si="1332"/>
        <v>4060685.089555792</v>
      </c>
      <c r="BC258" s="39">
        <f t="shared" ca="1" si="1332"/>
        <v>4076644.5644089915</v>
      </c>
      <c r="BD258" s="39">
        <f t="shared" ca="1" si="1332"/>
        <v>4089343.9255470475</v>
      </c>
      <c r="BE258" s="39">
        <f t="shared" ca="1" si="1332"/>
        <v>4111882.2067105416</v>
      </c>
      <c r="BF258" s="39">
        <f t="shared" ca="1" si="1332"/>
        <v>4127619.4807595932</v>
      </c>
      <c r="BG258" s="39">
        <f t="shared" ca="1" si="1332"/>
        <v>4142920.33128752</v>
      </c>
      <c r="BH258" s="39">
        <f t="shared" ca="1" si="1332"/>
        <v>4163752.2508340734</v>
      </c>
      <c r="BI258" s="39">
        <f t="shared" ca="1" si="1332"/>
        <v>4177824.607867579</v>
      </c>
      <c r="BJ258" s="39">
        <f t="shared" ca="1" si="1332"/>
        <v>4194641.5807221746</v>
      </c>
      <c r="BK258" s="39">
        <f t="shared" ca="1" si="1332"/>
        <v>4214633.629129055</v>
      </c>
      <c r="BL258" s="39">
        <f t="shared" ca="1" si="1332"/>
        <v>4233128.7827409273</v>
      </c>
      <c r="BM258" s="39">
        <f t="shared" ca="1" si="1332"/>
        <v>4251964.1007567886</v>
      </c>
      <c r="BN258" s="39">
        <f t="shared" ca="1" si="1332"/>
        <v>4265841.076285691</v>
      </c>
      <c r="BO258" s="39">
        <f t="shared" ca="1" si="1332"/>
        <v>4287958.2290839255</v>
      </c>
    </row>
    <row r="259" spans="1:79" x14ac:dyDescent="0.2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3">IFERROR(I257/I258,0)</f>
        <v>0</v>
      </c>
      <c r="J259" s="121">
        <f t="shared" si="1333"/>
        <v>0</v>
      </c>
      <c r="K259" s="121">
        <f t="shared" si="1333"/>
        <v>0</v>
      </c>
      <c r="L259" s="121">
        <f t="shared" si="1333"/>
        <v>0</v>
      </c>
      <c r="M259" s="121">
        <f t="shared" si="1333"/>
        <v>0</v>
      </c>
      <c r="N259" s="121">
        <f t="shared" si="1333"/>
        <v>0</v>
      </c>
      <c r="O259" s="121">
        <f t="shared" si="1333"/>
        <v>0</v>
      </c>
      <c r="P259" s="121">
        <f t="shared" ref="P259" si="1334">IFERROR(P257/P258,0)</f>
        <v>0</v>
      </c>
      <c r="Q259" s="121">
        <f t="shared" ref="Q259" si="1335">IFERROR(Q257/Q258,0)</f>
        <v>0</v>
      </c>
      <c r="R259" s="121">
        <f t="shared" ref="R259" si="1336">IFERROR(R257/R258,0)</f>
        <v>0</v>
      </c>
      <c r="S259" s="121">
        <f t="shared" ref="S259" si="1337">IFERROR(S257/S258,0)</f>
        <v>1.2472307881550575</v>
      </c>
      <c r="T259" s="121">
        <f t="shared" ref="T259" si="1338">IFERROR(T257/T258,0)</f>
        <v>1.2381895008247925</v>
      </c>
      <c r="U259" s="121">
        <f t="shared" ref="U259" si="1339">IFERROR(U257/U258,0)</f>
        <v>1.2374662095996725</v>
      </c>
      <c r="V259" s="121">
        <f t="shared" ref="V259" si="1340">IFERROR(V257/V258,0)</f>
        <v>1.1928920698801815</v>
      </c>
      <c r="W259" s="121">
        <f t="shared" ref="W259" si="1341">IFERROR(W257/W258,0)</f>
        <v>1.1796601206255939</v>
      </c>
      <c r="X259" s="121">
        <f t="shared" ref="X259" si="1342">IFERROR(X257/X258,0)</f>
        <v>1.2216166802168171</v>
      </c>
      <c r="Y259" s="121">
        <f t="shared" ref="Y259" si="1343">IFERROR(Y257/Y258,0)</f>
        <v>1.2625794988404069</v>
      </c>
      <c r="Z259" s="121">
        <f t="shared" ref="Z259" si="1344">IFERROR(Z257/Z258,0)</f>
        <v>1.2695913060597657</v>
      </c>
      <c r="AA259" s="121">
        <f t="shared" ref="AA259" si="1345">IFERROR(AA257/AA258,0)</f>
        <v>1.3047134852056215</v>
      </c>
      <c r="AB259" s="121">
        <f t="shared" ref="AB259" si="1346">IFERROR(AB257/AB258,0)</f>
        <v>1.2134180446119729</v>
      </c>
      <c r="AC259" s="121">
        <f t="shared" ref="AC259" si="1347">IFERROR(AC257/AC258,0)</f>
        <v>1.1852180202335594</v>
      </c>
      <c r="AD259" s="121">
        <f t="shared" ref="AD259" si="1348">IFERROR(AD257/AD258,0)</f>
        <v>1.2015160218483816</v>
      </c>
      <c r="AE259" s="121">
        <f t="shared" ref="AE259" si="1349">IFERROR(AE257/AE258,0)</f>
        <v>1.2148283018921762</v>
      </c>
      <c r="AF259" s="121">
        <f t="shared" ref="AF259" ca="1" si="1350">IFERROR(AF257/AF258,0)</f>
        <v>1.2060235784770752</v>
      </c>
      <c r="AG259" s="121">
        <f t="shared" ref="AG259" ca="1" si="1351">IFERROR(AG257/AG258,0)</f>
        <v>1.2196794133587843</v>
      </c>
      <c r="AH259" s="121">
        <f t="shared" ref="AH259" ca="1" si="1352">IFERROR(AH257/AH258,0)</f>
        <v>1.172529143012814</v>
      </c>
      <c r="AI259" s="121">
        <f t="shared" ref="AI259" ca="1" si="1353">IFERROR(AI257/AI258,0)</f>
        <v>1.3199828304241024</v>
      </c>
      <c r="AJ259" s="121">
        <f t="shared" ref="AJ259" ca="1" si="1354">IFERROR(AJ257/AJ258,0)</f>
        <v>1.4433513805805764</v>
      </c>
      <c r="AK259" s="121">
        <f t="shared" ref="AK259" ca="1" si="1355">IFERROR(AK257/AK258,0)</f>
        <v>1.5801428117375231</v>
      </c>
      <c r="AL259" s="121">
        <f t="shared" ref="AL259" ca="1" si="1356">IFERROR(AL257/AL258,0)</f>
        <v>1.6736085575213562</v>
      </c>
      <c r="AM259" s="121">
        <f t="shared" ref="AM259" ca="1" si="1357">IFERROR(AM257/AM258,0)</f>
        <v>1.7682073242064082</v>
      </c>
      <c r="AN259" s="121">
        <f t="shared" ref="AN259" ca="1" si="1358">IFERROR(AN257/AN258,0)</f>
        <v>1.844608565624553</v>
      </c>
      <c r="AO259" s="121">
        <f t="shared" ref="AO259" ca="1" si="1359">IFERROR(AO257/AO258,0)</f>
        <v>1.9488761574425304</v>
      </c>
      <c r="AP259" s="121">
        <f t="shared" ref="AP259" ca="1" si="1360">IFERROR(AP257/AP258,0)</f>
        <v>2.0752434703221181</v>
      </c>
      <c r="AQ259" s="121">
        <f t="shared" ref="AQ259" ca="1" si="1361">IFERROR(AQ257/AQ258,0)</f>
        <v>2.1333109485749748</v>
      </c>
      <c r="AR259" s="121">
        <f t="shared" ref="AR259" ca="1" si="1362">IFERROR(AR257/AR258,0)</f>
        <v>2.1471423239709999</v>
      </c>
      <c r="AS259" s="121">
        <f t="shared" ref="AS259" ca="1" si="1363">IFERROR(AS257/AS258,0)</f>
        <v>1.8694660323826058</v>
      </c>
      <c r="AT259" s="121">
        <f t="shared" ref="AT259" ca="1" si="1364">IFERROR(AT257/AT258,0)</f>
        <v>1.8015802558426448</v>
      </c>
      <c r="AU259" s="121">
        <f t="shared" ref="AU259" ca="1" si="1365">IFERROR(AU257/AU258,0)</f>
        <v>1.852066569528571</v>
      </c>
      <c r="AV259" s="121">
        <f t="shared" ref="AV259" ca="1" si="1366">IFERROR(AV257/AV258,0)</f>
        <v>1.8038574695079943</v>
      </c>
      <c r="AW259" s="121">
        <f t="shared" ref="AW259" ca="1" si="1367">IFERROR(AW257/AW258,0)</f>
        <v>1.7607537166086009</v>
      </c>
      <c r="AX259" s="121">
        <f t="shared" ref="AX259" ca="1" si="1368">IFERROR(AX257/AX258,0)</f>
        <v>1.6693159097984684</v>
      </c>
      <c r="AY259" s="121">
        <f t="shared" ref="AY259" ca="1" si="1369">IFERROR(AY257/AY258,0)</f>
        <v>1.5378794003182505</v>
      </c>
      <c r="AZ259" s="121">
        <f t="shared" ref="AZ259" ca="1" si="1370">IFERROR(AZ257/AZ258,0)</f>
        <v>1.5097984455084212</v>
      </c>
      <c r="BA259" s="121">
        <f t="shared" ref="BA259" ca="1" si="1371">IFERROR(BA257/BA258,0)</f>
        <v>1.430444260128203</v>
      </c>
      <c r="BB259" s="121">
        <f t="shared" ref="BB259" ca="1" si="1372">IFERROR(BB257/BB258,0)</f>
        <v>1.3491000518263045</v>
      </c>
      <c r="BC259" s="121">
        <f t="shared" ref="BC259" ca="1" si="1373">IFERROR(BC257/BC258,0)</f>
        <v>1.4478508005991588</v>
      </c>
      <c r="BD259" s="121">
        <f t="shared" ref="BD259" ca="1" si="1374">IFERROR(BD257/BD258,0)</f>
        <v>1.4429327028475518</v>
      </c>
      <c r="BE259" s="121">
        <f t="shared" ref="BE259" ca="1" si="1375">IFERROR(BE257/BE258,0)</f>
        <v>1.4026510889624391</v>
      </c>
      <c r="BF259" s="121">
        <f t="shared" ref="BF259" ca="1" si="1376">IFERROR(BF257/BF258,0)</f>
        <v>1.3140651965708567</v>
      </c>
      <c r="BG259" s="121">
        <f t="shared" ref="BG259" ca="1" si="1377">IFERROR(BG257/BG258,0)</f>
        <v>1.35591534600305</v>
      </c>
      <c r="BH259" s="121">
        <f t="shared" ref="BH259" ca="1" si="1378">IFERROR(BH257/BH258,0)</f>
        <v>1.2940053690789519</v>
      </c>
      <c r="BI259" s="121">
        <f t="shared" ref="BI259" ca="1" si="1379">IFERROR(BI257/BI258,0)</f>
        <v>1.2455485070000136</v>
      </c>
      <c r="BJ259" s="121">
        <f t="shared" ref="BJ259" ca="1" si="1380">IFERROR(BJ257/BJ258,0)</f>
        <v>1.1475083756239759</v>
      </c>
      <c r="BK259" s="121">
        <f t="shared" ref="BK259" ca="1" si="1381">IFERROR(BK257/BK258,0)</f>
        <v>1.0137158823310273</v>
      </c>
      <c r="BL259" s="121">
        <f t="shared" ref="BL259" ca="1" si="1382">IFERROR(BL257/BL258,0)</f>
        <v>0.98587219294276651</v>
      </c>
      <c r="BM259" s="121">
        <f t="shared" ref="BM259" ca="1" si="1383">IFERROR(BM257/BM258,0)</f>
        <v>0.90330412092210988</v>
      </c>
      <c r="BN259" s="121">
        <f t="shared" ref="BN259" ca="1" si="1384">IFERROR(BN257/BN258,0)</f>
        <v>0.81854535768590464</v>
      </c>
      <c r="BO259" s="121">
        <f t="shared" ref="BO259" ca="1" si="1385">IFERROR(BO257/BO258,0)</f>
        <v>0.91015697304735765</v>
      </c>
    </row>
    <row r="260" spans="1:79" x14ac:dyDescent="0.2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</row>
    <row r="261" spans="1:79" x14ac:dyDescent="0.2">
      <c r="A261" t="s">
        <v>227</v>
      </c>
      <c r="F261" s="12" t="s">
        <v>235</v>
      </c>
      <c r="H261" s="31">
        <f t="shared" ref="H261:AE261" si="1386">IF(H259&gt;H260,1,0)</f>
        <v>0</v>
      </c>
      <c r="I261" s="31">
        <f t="shared" si="1386"/>
        <v>0</v>
      </c>
      <c r="J261" s="31">
        <f t="shared" si="1386"/>
        <v>0</v>
      </c>
      <c r="K261" s="31">
        <f t="shared" si="1386"/>
        <v>0</v>
      </c>
      <c r="L261" s="31">
        <f t="shared" si="1386"/>
        <v>0</v>
      </c>
      <c r="M261" s="31">
        <f t="shared" si="1386"/>
        <v>0</v>
      </c>
      <c r="N261" s="31">
        <f t="shared" si="1386"/>
        <v>0</v>
      </c>
      <c r="O261" s="31">
        <f t="shared" si="1386"/>
        <v>0</v>
      </c>
      <c r="P261" s="31">
        <f t="shared" si="1386"/>
        <v>0</v>
      </c>
      <c r="Q261" s="31">
        <f t="shared" si="1386"/>
        <v>0</v>
      </c>
      <c r="R261" s="31">
        <f t="shared" si="1386"/>
        <v>0</v>
      </c>
      <c r="S261" s="31">
        <f t="shared" si="1386"/>
        <v>0</v>
      </c>
      <c r="T261" s="31">
        <f t="shared" si="1386"/>
        <v>0</v>
      </c>
      <c r="U261" s="31">
        <f t="shared" si="1386"/>
        <v>0</v>
      </c>
      <c r="V261" s="31">
        <f t="shared" si="1386"/>
        <v>0</v>
      </c>
      <c r="W261" s="31">
        <f t="shared" si="1386"/>
        <v>0</v>
      </c>
      <c r="X261" s="31">
        <f t="shared" si="1386"/>
        <v>0</v>
      </c>
      <c r="Y261" s="31">
        <f t="shared" si="1386"/>
        <v>0</v>
      </c>
      <c r="Z261" s="31">
        <f t="shared" si="1386"/>
        <v>0</v>
      </c>
      <c r="AA261" s="31">
        <f t="shared" si="1386"/>
        <v>0</v>
      </c>
      <c r="AB261" s="31">
        <f t="shared" si="1386"/>
        <v>0</v>
      </c>
      <c r="AC261" s="31">
        <f t="shared" si="1386"/>
        <v>0</v>
      </c>
      <c r="AD261" s="31">
        <f t="shared" si="1386"/>
        <v>0</v>
      </c>
      <c r="AE261" s="31">
        <f t="shared" si="1386"/>
        <v>0</v>
      </c>
      <c r="AF261" s="31">
        <f ca="1">IF(AF259&gt;AF260,1,0)</f>
        <v>0</v>
      </c>
      <c r="AG261" s="31">
        <f t="shared" ref="AG261:BO261" ca="1" si="1387">IF(AG259&gt;AG260,1,0)</f>
        <v>0</v>
      </c>
      <c r="AH261" s="31">
        <f t="shared" ca="1" si="1387"/>
        <v>0</v>
      </c>
      <c r="AI261" s="31">
        <f t="shared" ca="1" si="1387"/>
        <v>0</v>
      </c>
      <c r="AJ261" s="31">
        <f t="shared" ca="1" si="1387"/>
        <v>0</v>
      </c>
      <c r="AK261" s="31">
        <f t="shared" ca="1" si="1387"/>
        <v>0</v>
      </c>
      <c r="AL261" s="31">
        <f t="shared" ca="1" si="1387"/>
        <v>0</v>
      </c>
      <c r="AM261" s="31">
        <f t="shared" ca="1" si="1387"/>
        <v>0</v>
      </c>
      <c r="AN261" s="31">
        <f t="shared" ca="1" si="1387"/>
        <v>0</v>
      </c>
      <c r="AO261" s="31">
        <f t="shared" ca="1" si="1387"/>
        <v>0</v>
      </c>
      <c r="AP261" s="31">
        <f t="shared" ca="1" si="1387"/>
        <v>0</v>
      </c>
      <c r="AQ261" s="31">
        <f t="shared" ca="1" si="1387"/>
        <v>0</v>
      </c>
      <c r="AR261" s="31">
        <f t="shared" ca="1" si="1387"/>
        <v>0</v>
      </c>
      <c r="AS261" s="31">
        <f t="shared" ca="1" si="1387"/>
        <v>0</v>
      </c>
      <c r="AT261" s="31">
        <f t="shared" ca="1" si="1387"/>
        <v>0</v>
      </c>
      <c r="AU261" s="31">
        <f t="shared" ca="1" si="1387"/>
        <v>0</v>
      </c>
      <c r="AV261" s="31">
        <f t="shared" ca="1" si="1387"/>
        <v>0</v>
      </c>
      <c r="AW261" s="31">
        <f t="shared" ca="1" si="1387"/>
        <v>0</v>
      </c>
      <c r="AX261" s="31">
        <f t="shared" ca="1" si="1387"/>
        <v>0</v>
      </c>
      <c r="AY261" s="31">
        <f t="shared" ca="1" si="1387"/>
        <v>0</v>
      </c>
      <c r="AZ261" s="31">
        <f t="shared" ca="1" si="1387"/>
        <v>0</v>
      </c>
      <c r="BA261" s="31">
        <f t="shared" ca="1" si="1387"/>
        <v>0</v>
      </c>
      <c r="BB261" s="31">
        <f t="shared" ca="1" si="1387"/>
        <v>0</v>
      </c>
      <c r="BC261" s="31">
        <f t="shared" ca="1" si="1387"/>
        <v>0</v>
      </c>
      <c r="BD261" s="31">
        <f t="shared" ca="1" si="1387"/>
        <v>0</v>
      </c>
      <c r="BE261" s="31">
        <f t="shared" ca="1" si="1387"/>
        <v>0</v>
      </c>
      <c r="BF261" s="31">
        <f t="shared" ca="1" si="1387"/>
        <v>0</v>
      </c>
      <c r="BG261" s="31">
        <f t="shared" ca="1" si="1387"/>
        <v>0</v>
      </c>
      <c r="BH261" s="31">
        <f t="shared" ca="1" si="1387"/>
        <v>0</v>
      </c>
      <c r="BI261" s="31">
        <f t="shared" ca="1" si="1387"/>
        <v>0</v>
      </c>
      <c r="BJ261" s="31">
        <f t="shared" ca="1" si="1387"/>
        <v>0</v>
      </c>
      <c r="BK261" s="31">
        <f t="shared" ca="1" si="1387"/>
        <v>0</v>
      </c>
      <c r="BL261" s="31">
        <f t="shared" ca="1" si="1387"/>
        <v>0</v>
      </c>
      <c r="BM261" s="31">
        <f t="shared" ca="1" si="1387"/>
        <v>0</v>
      </c>
      <c r="BN261" s="31">
        <f t="shared" ca="1" si="1387"/>
        <v>0</v>
      </c>
      <c r="BO261" s="31">
        <f t="shared" ca="1" si="1387"/>
        <v>0</v>
      </c>
    </row>
    <row r="263" spans="1:79" x14ac:dyDescent="0.2">
      <c r="A263" s="5" t="s">
        <v>228</v>
      </c>
      <c r="B263" s="5"/>
      <c r="C263" s="5"/>
      <c r="D263" s="5"/>
      <c r="E263" s="5"/>
      <c r="F263" s="5"/>
      <c r="G263" s="5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R263" s="29"/>
      <c r="BS263" s="29"/>
      <c r="BT263" s="29"/>
      <c r="BU263" s="29"/>
      <c r="BV263" s="29"/>
      <c r="BX263" s="29"/>
      <c r="BY263" s="29"/>
      <c r="BZ263" s="29"/>
      <c r="CA263" s="29"/>
    </row>
    <row r="264" spans="1:79" x14ac:dyDescent="0.2">
      <c r="A264" t="str">
        <f>$A$61</f>
        <v>TTM EBITDA, as Defined</v>
      </c>
      <c r="F264" s="12" t="s">
        <v>223</v>
      </c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39">
        <f>AF61</f>
        <v>3814187.4521298502</v>
      </c>
      <c r="AG264" s="39">
        <f t="shared" ref="AG264:AU264" ca="1" si="1388">AG61</f>
        <v>3771482.8582146866</v>
      </c>
      <c r="AH264" s="39">
        <f t="shared" ca="1" si="1388"/>
        <v>3923143.426678759</v>
      </c>
      <c r="AI264" s="39">
        <f t="shared" ca="1" si="1388"/>
        <v>3939445.1807598681</v>
      </c>
      <c r="AJ264" s="39">
        <f t="shared" ca="1" si="1388"/>
        <v>4018425.5047215163</v>
      </c>
      <c r="AK264" s="39">
        <f t="shared" ca="1" si="1388"/>
        <v>4059436.3597639631</v>
      </c>
      <c r="AL264" s="39">
        <f t="shared" ca="1" si="1388"/>
        <v>4131485.3180647241</v>
      </c>
      <c r="AM264" s="39">
        <f t="shared" ca="1" si="1388"/>
        <v>4136669.4297965262</v>
      </c>
      <c r="AN264" s="39">
        <f t="shared" ca="1" si="1388"/>
        <v>4182182.2403686875</v>
      </c>
      <c r="AO264" s="39">
        <f t="shared" ca="1" si="1388"/>
        <v>4163676.1538688224</v>
      </c>
      <c r="AP264" s="39">
        <f t="shared" ca="1" si="1388"/>
        <v>4102886.8686262388</v>
      </c>
      <c r="AQ264" s="39">
        <f t="shared" ca="1" si="1388"/>
        <v>4084959.6676978264</v>
      </c>
      <c r="AR264" s="39">
        <f t="shared" ca="1" si="1388"/>
        <v>4058645.3381767841</v>
      </c>
      <c r="AS264" s="39">
        <f t="shared" ca="1" si="1388"/>
        <v>4040711.6093124938</v>
      </c>
      <c r="AT264" s="39">
        <f t="shared" ca="1" si="1388"/>
        <v>4017219.9022556199</v>
      </c>
      <c r="AU264" s="39">
        <f t="shared" ca="1" si="1388"/>
        <v>4010442.7324664784</v>
      </c>
      <c r="AV264" s="39">
        <f t="shared" ref="AV264:BO264" ca="1" si="1389">AV61</f>
        <v>4008362.661895846</v>
      </c>
      <c r="AW264" s="39">
        <f t="shared" ca="1" si="1389"/>
        <v>4009008.0196450208</v>
      </c>
      <c r="AX264" s="39">
        <f t="shared" ca="1" si="1389"/>
        <v>4011872.3996373136</v>
      </c>
      <c r="AY264" s="39">
        <f t="shared" ca="1" si="1389"/>
        <v>4025947.2514569703</v>
      </c>
      <c r="AZ264" s="39">
        <f t="shared" ca="1" si="1389"/>
        <v>4038683.4273759192</v>
      </c>
      <c r="BA264" s="39">
        <f t="shared" ca="1" si="1389"/>
        <v>4051815.6330201873</v>
      </c>
      <c r="BB264" s="39">
        <f t="shared" ca="1" si="1389"/>
        <v>4060685.089555792</v>
      </c>
      <c r="BC264" s="39">
        <f t="shared" ca="1" si="1389"/>
        <v>4076644.5644089915</v>
      </c>
      <c r="BD264" s="39">
        <f t="shared" ca="1" si="1389"/>
        <v>4089343.9255470475</v>
      </c>
      <c r="BE264" s="39">
        <f t="shared" ca="1" si="1389"/>
        <v>4111882.2067105416</v>
      </c>
      <c r="BF264" s="39">
        <f t="shared" ca="1" si="1389"/>
        <v>4127619.4807595932</v>
      </c>
      <c r="BG264" s="39">
        <f t="shared" ca="1" si="1389"/>
        <v>4142920.33128752</v>
      </c>
      <c r="BH264" s="39">
        <f t="shared" ca="1" si="1389"/>
        <v>4163752.2508340734</v>
      </c>
      <c r="BI264" s="39">
        <f t="shared" ca="1" si="1389"/>
        <v>4177824.607867579</v>
      </c>
      <c r="BJ264" s="39">
        <f t="shared" ca="1" si="1389"/>
        <v>4194641.5807221746</v>
      </c>
      <c r="BK264" s="39">
        <f t="shared" ca="1" si="1389"/>
        <v>4214633.629129055</v>
      </c>
      <c r="BL264" s="39">
        <f t="shared" ca="1" si="1389"/>
        <v>4233128.7827409273</v>
      </c>
      <c r="BM264" s="39">
        <f t="shared" ca="1" si="1389"/>
        <v>4251964.1007567886</v>
      </c>
      <c r="BN264" s="39">
        <f t="shared" ca="1" si="1389"/>
        <v>4265841.076285691</v>
      </c>
      <c r="BO264" s="39">
        <f t="shared" ca="1" si="1389"/>
        <v>4287958.2290839255</v>
      </c>
    </row>
    <row r="265" spans="1:79" x14ac:dyDescent="0.2">
      <c r="A265" t="s">
        <v>237</v>
      </c>
      <c r="F265" s="12" t="s">
        <v>207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-SUM(U171:AF171)</f>
        <v>-562175.99999999977</v>
      </c>
      <c r="AG265" s="39">
        <f t="shared" ref="AG265:AU265" si="1390">-SUM(V171:AG171)</f>
        <v>-622176.00000000012</v>
      </c>
      <c r="AH265" s="39">
        <f t="shared" si="1390"/>
        <v>-682176</v>
      </c>
      <c r="AI265" s="39">
        <f t="shared" si="1390"/>
        <v>-742176.00000000023</v>
      </c>
      <c r="AJ265" s="39">
        <f t="shared" si="1390"/>
        <v>-802176</v>
      </c>
      <c r="AK265" s="39">
        <f t="shared" si="1390"/>
        <v>-862175.99999999977</v>
      </c>
      <c r="AL265" s="39">
        <f t="shared" si="1390"/>
        <v>-823096</v>
      </c>
      <c r="AM265" s="39">
        <f t="shared" si="1390"/>
        <v>-783223.99999999977</v>
      </c>
      <c r="AN265" s="39">
        <f t="shared" si="1390"/>
        <v>-744601.99999999977</v>
      </c>
      <c r="AO265" s="39">
        <f t="shared" si="1390"/>
        <v>-804602.00000000023</v>
      </c>
      <c r="AP265" s="39">
        <f t="shared" si="1390"/>
        <v>-764736.00000000012</v>
      </c>
      <c r="AQ265" s="39">
        <f t="shared" si="1390"/>
        <v>-720000</v>
      </c>
      <c r="AR265" s="39">
        <f t="shared" si="1390"/>
        <v>-720000</v>
      </c>
      <c r="AS265" s="39">
        <f t="shared" si="1390"/>
        <v>-720000</v>
      </c>
      <c r="AT265" s="39">
        <f t="shared" si="1390"/>
        <v>-720000</v>
      </c>
      <c r="AU265" s="39">
        <f t="shared" si="1390"/>
        <v>-720000</v>
      </c>
      <c r="AV265" s="39">
        <f t="shared" ref="AV265" si="1391">-SUM(AK171:AV171)</f>
        <v>-720000</v>
      </c>
      <c r="AW265" s="39">
        <f t="shared" ref="AW265" si="1392">-SUM(AL171:AW171)</f>
        <v>-720000</v>
      </c>
      <c r="AX265" s="39">
        <f t="shared" ref="AX265" si="1393">-SUM(AM171:AX171)</f>
        <v>-720000</v>
      </c>
      <c r="AY265" s="39">
        <f t="shared" ref="AY265" si="1394">-SUM(AN171:AY171)</f>
        <v>-720000</v>
      </c>
      <c r="AZ265" s="39">
        <f t="shared" ref="AZ265" si="1395">-SUM(AO171:AZ171)</f>
        <v>-720000</v>
      </c>
      <c r="BA265" s="39">
        <f t="shared" ref="BA265" si="1396">-SUM(AP171:BA171)</f>
        <v>-720000</v>
      </c>
      <c r="BB265" s="39">
        <f t="shared" ref="BB265" si="1397">-SUM(AQ171:BB171)</f>
        <v>-720000</v>
      </c>
      <c r="BC265" s="39">
        <f t="shared" ref="BC265" si="1398">-SUM(AR171:BC171)</f>
        <v>-720000</v>
      </c>
      <c r="BD265" s="39">
        <f t="shared" ref="BD265" si="1399">-SUM(AS171:BD171)</f>
        <v>-720000</v>
      </c>
      <c r="BE265" s="39">
        <f t="shared" ref="BE265" si="1400">-SUM(AT171:BE171)</f>
        <v>-720000</v>
      </c>
      <c r="BF265" s="39">
        <f t="shared" ref="BF265" si="1401">-SUM(AU171:BF171)</f>
        <v>-720000</v>
      </c>
      <c r="BG265" s="39">
        <f t="shared" ref="BG265" si="1402">-SUM(AV171:BG171)</f>
        <v>-720000</v>
      </c>
      <c r="BH265" s="39">
        <f t="shared" ref="BH265" si="1403">-SUM(AW171:BH171)</f>
        <v>-720000</v>
      </c>
      <c r="BI265" s="39">
        <f t="shared" ref="BI265" si="1404">-SUM(AX171:BI171)</f>
        <v>-720000</v>
      </c>
      <c r="BJ265" s="39">
        <f t="shared" ref="BJ265" si="1405">-SUM(AY171:BJ171)</f>
        <v>-720000</v>
      </c>
      <c r="BK265" s="39">
        <f t="shared" ref="BK265" si="1406">-SUM(AZ171:BK171)</f>
        <v>-720000</v>
      </c>
      <c r="BL265" s="39">
        <f t="shared" ref="BL265" si="1407">-SUM(BA171:BL171)</f>
        <v>-720000</v>
      </c>
      <c r="BM265" s="39">
        <f t="shared" ref="BM265" si="1408">-SUM(BB171:BM171)</f>
        <v>-720000</v>
      </c>
      <c r="BN265" s="39">
        <f t="shared" ref="BN265" si="1409">-SUM(BC171:BN171)</f>
        <v>-720000</v>
      </c>
      <c r="BO265" s="39">
        <f t="shared" ref="BO265" si="1410">-SUM(BD171:BO171)</f>
        <v>-720000</v>
      </c>
    </row>
    <row r="266" spans="1:79" x14ac:dyDescent="0.2">
      <c r="A266" t="s">
        <v>238</v>
      </c>
      <c r="F266" s="12" t="s">
        <v>230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>SUM(U159:AF159)</f>
        <v>-943614.92610480054</v>
      </c>
      <c r="AG266" s="39">
        <f t="shared" ref="AG266:AU266" si="1411">SUM(V159:AG159)</f>
        <v>-943614.92610480054</v>
      </c>
      <c r="AH266" s="39">
        <f t="shared" si="1411"/>
        <v>-943614.92610480054</v>
      </c>
      <c r="AI266" s="39">
        <f t="shared" ca="1" si="1411"/>
        <v>-989637.48800362786</v>
      </c>
      <c r="AJ266" s="39">
        <f t="shared" ca="1" si="1411"/>
        <v>-989637.48800362786</v>
      </c>
      <c r="AK266" s="39">
        <f t="shared" ca="1" si="1411"/>
        <v>-1016288.5104164549</v>
      </c>
      <c r="AL266" s="39">
        <f t="shared" ca="1" si="1411"/>
        <v>-1016288.5104164549</v>
      </c>
      <c r="AM266" s="39">
        <f t="shared" ca="1" si="1411"/>
        <v>-1016288.5104164549</v>
      </c>
      <c r="AN266" s="39">
        <f t="shared" ca="1" si="1411"/>
        <v>-1036472.7717964033</v>
      </c>
      <c r="AO266" s="39">
        <f t="shared" ca="1" si="1411"/>
        <v>-1036472.7717964033</v>
      </c>
      <c r="AP266" s="39">
        <f t="shared" ca="1" si="1411"/>
        <v>-1036472.7717964033</v>
      </c>
      <c r="AQ266" s="39">
        <f t="shared" ca="1" si="1411"/>
        <v>-1036472.7717964033</v>
      </c>
      <c r="AR266" s="39">
        <f t="shared" ca="1" si="1411"/>
        <v>-980436.0958816848</v>
      </c>
      <c r="AS266" s="39">
        <f t="shared" ca="1" si="1411"/>
        <v>-980436.0958816848</v>
      </c>
      <c r="AT266" s="39">
        <f t="shared" ca="1" si="1411"/>
        <v>-980436.0958816848</v>
      </c>
      <c r="AU266" s="39">
        <f t="shared" ca="1" si="1411"/>
        <v>-926384.0011810069</v>
      </c>
      <c r="AV266" s="39">
        <f t="shared" ref="AV266" ca="1" si="1412">SUM(AK159:AV159)</f>
        <v>-926384.0011810069</v>
      </c>
      <c r="AW266" s="39">
        <f t="shared" ref="AW266" ca="1" si="1413">SUM(AL159:AW159)</f>
        <v>-907573.16487016401</v>
      </c>
      <c r="AX266" s="39">
        <f t="shared" ref="AX266" ca="1" si="1414">SUM(AM159:AX159)</f>
        <v>-907573.16487016401</v>
      </c>
      <c r="AY266" s="39">
        <f t="shared" ref="AY266" ca="1" si="1415">SUM(AN159:AY159)</f>
        <v>-907573.16487016401</v>
      </c>
      <c r="AZ266" s="39">
        <f t="shared" ref="AZ266" ca="1" si="1416">SUM(AO159:AZ159)</f>
        <v>-901937.92591500515</v>
      </c>
      <c r="BA266" s="39">
        <f t="shared" ref="BA266" ca="1" si="1417">SUM(AP159:BA159)</f>
        <v>-901937.92591500515</v>
      </c>
      <c r="BB266" s="39">
        <f t="shared" ref="BB266" ca="1" si="1418">SUM(AQ159:BB159)</f>
        <v>-901937.92591500515</v>
      </c>
      <c r="BC266" s="39">
        <f t="shared" ref="BC266" ca="1" si="1419">SUM(AR159:BC159)</f>
        <v>-901937.92591500515</v>
      </c>
      <c r="BD266" s="39">
        <f t="shared" ref="BD266" ca="1" si="1420">SUM(AS159:BD159)</f>
        <v>-926632.96826116927</v>
      </c>
      <c r="BE266" s="39">
        <f t="shared" ref="BE266" ca="1" si="1421">SUM(AT159:BE159)</f>
        <v>-926632.96826116927</v>
      </c>
      <c r="BF266" s="39">
        <f t="shared" ref="BF266" ca="1" si="1422">SUM(AU159:BF159)</f>
        <v>-926632.96826116927</v>
      </c>
      <c r="BG266" s="39">
        <f t="shared" ref="BG266" ca="1" si="1423">SUM(AV159:BG159)</f>
        <v>-952737.13307376578</v>
      </c>
      <c r="BH266" s="39">
        <f t="shared" ref="BH266" ca="1" si="1424">SUM(AW159:BH159)</f>
        <v>-952737.13307376578</v>
      </c>
      <c r="BI266" s="39">
        <f t="shared" ref="BI266" ca="1" si="1425">SUM(AX159:BI159)</f>
        <v>-968478.16017109458</v>
      </c>
      <c r="BJ266" s="39">
        <f t="shared" ref="BJ266" ca="1" si="1426">SUM(AY159:BJ159)</f>
        <v>-968478.16017109458</v>
      </c>
      <c r="BK266" s="39">
        <f t="shared" ref="BK266" ca="1" si="1427">SUM(AZ159:BK159)</f>
        <v>-968478.16017109458</v>
      </c>
      <c r="BL266" s="39">
        <f t="shared" ref="BL266" ca="1" si="1428">SUM(BA159:BL159)</f>
        <v>-991350.17381992622</v>
      </c>
      <c r="BM266" s="39">
        <f t="shared" ref="BM266" ca="1" si="1429">SUM(BB159:BM159)</f>
        <v>-991350.17381992622</v>
      </c>
      <c r="BN266" s="39">
        <f t="shared" ref="BN266" ca="1" si="1430">SUM(BC159:BN159)</f>
        <v>-991350.17381992622</v>
      </c>
      <c r="BO266" s="39">
        <f t="shared" ref="BO266" ca="1" si="1431">SUM(BD159:BO159)</f>
        <v>-991350.17381992622</v>
      </c>
    </row>
    <row r="267" spans="1:79" x14ac:dyDescent="0.2">
      <c r="A267" s="32" t="s">
        <v>229</v>
      </c>
      <c r="B267" s="32"/>
      <c r="C267" s="32"/>
      <c r="D267" s="32"/>
      <c r="E267" s="32"/>
      <c r="F267" s="32"/>
      <c r="G267" s="32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1">
        <f>SUM(AF264:AF266)</f>
        <v>2308396.5260250494</v>
      </c>
      <c r="AG267" s="41">
        <f t="shared" ref="AG267:AU267" ca="1" si="1432">SUM(AG264:AG266)</f>
        <v>2205691.9321098858</v>
      </c>
      <c r="AH267" s="41">
        <f t="shared" ca="1" si="1432"/>
        <v>2297352.5005739583</v>
      </c>
      <c r="AI267" s="41">
        <f t="shared" ca="1" si="1432"/>
        <v>2207631.6927562398</v>
      </c>
      <c r="AJ267" s="41">
        <f t="shared" ca="1" si="1432"/>
        <v>2226612.0167178884</v>
      </c>
      <c r="AK267" s="41">
        <f t="shared" ca="1" si="1432"/>
        <v>2180971.8493475085</v>
      </c>
      <c r="AL267" s="41">
        <f t="shared" ca="1" si="1432"/>
        <v>2292100.8076482695</v>
      </c>
      <c r="AM267" s="41">
        <f t="shared" ca="1" si="1432"/>
        <v>2337156.9193800716</v>
      </c>
      <c r="AN267" s="41">
        <f t="shared" ca="1" si="1432"/>
        <v>2401107.4685722841</v>
      </c>
      <c r="AO267" s="41">
        <f t="shared" ca="1" si="1432"/>
        <v>2322601.3820724189</v>
      </c>
      <c r="AP267" s="41">
        <f t="shared" ca="1" si="1432"/>
        <v>2301678.0968298353</v>
      </c>
      <c r="AQ267" s="41">
        <f t="shared" ca="1" si="1432"/>
        <v>2328486.8959014229</v>
      </c>
      <c r="AR267" s="41">
        <f t="shared" ca="1" si="1432"/>
        <v>2358209.2422950994</v>
      </c>
      <c r="AS267" s="41">
        <f t="shared" ca="1" si="1432"/>
        <v>2340275.5134308091</v>
      </c>
      <c r="AT267" s="41">
        <f t="shared" ca="1" si="1432"/>
        <v>2316783.8063739352</v>
      </c>
      <c r="AU267" s="41">
        <f t="shared" ca="1" si="1432"/>
        <v>2364058.7312854715</v>
      </c>
      <c r="AV267" s="41">
        <f t="shared" ref="AV267" ca="1" si="1433">SUM(AV264:AV266)</f>
        <v>2361978.6607148391</v>
      </c>
      <c r="AW267" s="41">
        <f t="shared" ref="AW267" ca="1" si="1434">SUM(AW264:AW266)</f>
        <v>2381434.8547748569</v>
      </c>
      <c r="AX267" s="41">
        <f t="shared" ref="AX267" ca="1" si="1435">SUM(AX264:AX266)</f>
        <v>2384299.2347671497</v>
      </c>
      <c r="AY267" s="41">
        <f t="shared" ref="AY267" ca="1" si="1436">SUM(AY264:AY266)</f>
        <v>2398374.0865868065</v>
      </c>
      <c r="AZ267" s="41">
        <f t="shared" ref="AZ267" ca="1" si="1437">SUM(AZ264:AZ266)</f>
        <v>2416745.501460914</v>
      </c>
      <c r="BA267" s="41">
        <f t="shared" ref="BA267" ca="1" si="1438">SUM(BA264:BA266)</f>
        <v>2429877.7071051821</v>
      </c>
      <c r="BB267" s="41">
        <f t="shared" ref="BB267" ca="1" si="1439">SUM(BB264:BB266)</f>
        <v>2438747.1636407869</v>
      </c>
      <c r="BC267" s="41">
        <f t="shared" ref="BC267" ca="1" si="1440">SUM(BC264:BC266)</f>
        <v>2454706.6384939863</v>
      </c>
      <c r="BD267" s="41">
        <f t="shared" ref="BD267" ca="1" si="1441">SUM(BD264:BD266)</f>
        <v>2442710.9572858782</v>
      </c>
      <c r="BE267" s="41">
        <f t="shared" ref="BE267" ca="1" si="1442">SUM(BE264:BE266)</f>
        <v>2465249.2384493724</v>
      </c>
      <c r="BF267" s="41">
        <f t="shared" ref="BF267" ca="1" si="1443">SUM(BF264:BF266)</f>
        <v>2480986.5124984239</v>
      </c>
      <c r="BG267" s="41">
        <f t="shared" ref="BG267" ca="1" si="1444">SUM(BG264:BG266)</f>
        <v>2470183.1982137542</v>
      </c>
      <c r="BH267" s="41">
        <f t="shared" ref="BH267" ca="1" si="1445">SUM(BH264:BH266)</f>
        <v>2491015.1177603076</v>
      </c>
      <c r="BI267" s="41">
        <f t="shared" ref="BI267" ca="1" si="1446">SUM(BI264:BI266)</f>
        <v>2489346.4476964846</v>
      </c>
      <c r="BJ267" s="41">
        <f t="shared" ref="BJ267" ca="1" si="1447">SUM(BJ264:BJ266)</f>
        <v>2506163.4205510803</v>
      </c>
      <c r="BK267" s="41">
        <f t="shared" ref="BK267" ca="1" si="1448">SUM(BK264:BK266)</f>
        <v>2526155.4689579606</v>
      </c>
      <c r="BL267" s="41">
        <f t="shared" ref="BL267" ca="1" si="1449">SUM(BL264:BL266)</f>
        <v>2521778.6089210012</v>
      </c>
      <c r="BM267" s="41">
        <f t="shared" ref="BM267" ca="1" si="1450">SUM(BM264:BM266)</f>
        <v>2540613.9269368625</v>
      </c>
      <c r="BN267" s="41">
        <f t="shared" ref="BN267" ca="1" si="1451">SUM(BN264:BN266)</f>
        <v>2554490.9024657649</v>
      </c>
      <c r="BO267" s="41">
        <f t="shared" ref="BO267" ca="1" si="1452">SUM(BO264:BO266)</f>
        <v>2576608.0552639994</v>
      </c>
    </row>
    <row r="268" spans="1:79" x14ac:dyDescent="0.2"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</row>
    <row r="269" spans="1:79" x14ac:dyDescent="0.2">
      <c r="A269" t="s">
        <v>231</v>
      </c>
      <c r="F269" s="12" t="s">
        <v>239</v>
      </c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>
        <f ca="1">$D$249*4</f>
        <v>1085714.2857142857</v>
      </c>
      <c r="AG269" s="39">
        <f t="shared" ref="AG269:BO269" ca="1" si="1453">$D$249*4</f>
        <v>1085714.2857142857</v>
      </c>
      <c r="AH269" s="39">
        <f t="shared" ca="1" si="1453"/>
        <v>1085714.2857142857</v>
      </c>
      <c r="AI269" s="39">
        <f t="shared" ca="1" si="1453"/>
        <v>1085714.2857142857</v>
      </c>
      <c r="AJ269" s="39">
        <f t="shared" ca="1" si="1453"/>
        <v>1085714.2857142857</v>
      </c>
      <c r="AK269" s="39">
        <f t="shared" ca="1" si="1453"/>
        <v>1085714.2857142857</v>
      </c>
      <c r="AL269" s="39">
        <f t="shared" ca="1" si="1453"/>
        <v>1085714.2857142857</v>
      </c>
      <c r="AM269" s="39">
        <f t="shared" ca="1" si="1453"/>
        <v>1085714.2857142857</v>
      </c>
      <c r="AN269" s="39">
        <f t="shared" ca="1" si="1453"/>
        <v>1085714.2857142857</v>
      </c>
      <c r="AO269" s="39">
        <f t="shared" ca="1" si="1453"/>
        <v>1085714.2857142857</v>
      </c>
      <c r="AP269" s="39">
        <f t="shared" ca="1" si="1453"/>
        <v>1085714.2857142857</v>
      </c>
      <c r="AQ269" s="39">
        <f t="shared" ca="1" si="1453"/>
        <v>1085714.2857142857</v>
      </c>
      <c r="AR269" s="39">
        <f t="shared" ca="1" si="1453"/>
        <v>1085714.2857142857</v>
      </c>
      <c r="AS269" s="39">
        <f t="shared" ca="1" si="1453"/>
        <v>1085714.2857142857</v>
      </c>
      <c r="AT269" s="39">
        <f t="shared" ca="1" si="1453"/>
        <v>1085714.2857142857</v>
      </c>
      <c r="AU269" s="39">
        <f t="shared" ca="1" si="1453"/>
        <v>1085714.2857142857</v>
      </c>
      <c r="AV269" s="39">
        <f t="shared" ca="1" si="1453"/>
        <v>1085714.2857142857</v>
      </c>
      <c r="AW269" s="39">
        <f t="shared" ca="1" si="1453"/>
        <v>1085714.2857142857</v>
      </c>
      <c r="AX269" s="39">
        <f t="shared" ca="1" si="1453"/>
        <v>1085714.2857142857</v>
      </c>
      <c r="AY269" s="39">
        <f t="shared" ca="1" si="1453"/>
        <v>1085714.2857142857</v>
      </c>
      <c r="AZ269" s="39">
        <f t="shared" ca="1" si="1453"/>
        <v>1085714.2857142857</v>
      </c>
      <c r="BA269" s="39">
        <f t="shared" ca="1" si="1453"/>
        <v>1085714.2857142857</v>
      </c>
      <c r="BB269" s="39">
        <f t="shared" ca="1" si="1453"/>
        <v>1085714.2857142857</v>
      </c>
      <c r="BC269" s="39">
        <f t="shared" ca="1" si="1453"/>
        <v>1085714.2857142857</v>
      </c>
      <c r="BD269" s="39">
        <f t="shared" ca="1" si="1453"/>
        <v>1085714.2857142857</v>
      </c>
      <c r="BE269" s="39">
        <f t="shared" ca="1" si="1453"/>
        <v>1085714.2857142857</v>
      </c>
      <c r="BF269" s="39">
        <f t="shared" ca="1" si="1453"/>
        <v>1085714.2857142857</v>
      </c>
      <c r="BG269" s="39">
        <f t="shared" ca="1" si="1453"/>
        <v>1085714.2857142857</v>
      </c>
      <c r="BH269" s="39">
        <f t="shared" ca="1" si="1453"/>
        <v>1085714.2857142857</v>
      </c>
      <c r="BI269" s="39">
        <f t="shared" ca="1" si="1453"/>
        <v>1085714.2857142857</v>
      </c>
      <c r="BJ269" s="39">
        <f t="shared" ca="1" si="1453"/>
        <v>1085714.2857142857</v>
      </c>
      <c r="BK269" s="39">
        <f t="shared" ca="1" si="1453"/>
        <v>1085714.2857142857</v>
      </c>
      <c r="BL269" s="39">
        <f t="shared" ca="1" si="1453"/>
        <v>1085714.2857142857</v>
      </c>
      <c r="BM269" s="39">
        <f t="shared" ca="1" si="1453"/>
        <v>1085714.2857142857</v>
      </c>
      <c r="BN269" s="39">
        <f t="shared" ca="1" si="1453"/>
        <v>1085714.2857142857</v>
      </c>
      <c r="BO269" s="39">
        <f t="shared" ca="1" si="1453"/>
        <v>1085714.2857142857</v>
      </c>
    </row>
    <row r="270" spans="1:79" x14ac:dyDescent="0.2">
      <c r="A270" t="s">
        <v>232</v>
      </c>
      <c r="F270" s="12" t="s">
        <v>234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>SUM(U39:AF39)</f>
        <v>360645.83333333337</v>
      </c>
      <c r="AG270" s="39">
        <f t="shared" ref="AG270:AU270" ca="1" si="1454">SUM(V39:AG39)</f>
        <v>351749.99666666664</v>
      </c>
      <c r="AH270" s="39">
        <f t="shared" ca="1" si="1454"/>
        <v>345770.82999999996</v>
      </c>
      <c r="AI270" s="39">
        <f t="shared" ca="1" si="1454"/>
        <v>340812.49333333335</v>
      </c>
      <c r="AJ270" s="39">
        <f t="shared" ca="1" si="1454"/>
        <v>339354.15666666668</v>
      </c>
      <c r="AK270" s="39">
        <f t="shared" ca="1" si="1454"/>
        <v>341395.82</v>
      </c>
      <c r="AL270" s="39">
        <f t="shared" ca="1" si="1454"/>
        <v>348042.84357092396</v>
      </c>
      <c r="AM270" s="39">
        <f t="shared" ca="1" si="1454"/>
        <v>357606.53380851465</v>
      </c>
      <c r="AN270" s="39">
        <f t="shared" ca="1" si="1454"/>
        <v>372420.21737943863</v>
      </c>
      <c r="AO270" s="39">
        <f t="shared" ca="1" si="1454"/>
        <v>390588.07428369595</v>
      </c>
      <c r="AP270" s="39">
        <f t="shared" ca="1" si="1454"/>
        <v>411089.26452128653</v>
      </c>
      <c r="AQ270" s="39">
        <f t="shared" ca="1" si="1454"/>
        <v>433923.78809221048</v>
      </c>
      <c r="AR270" s="39">
        <f t="shared" ca="1" si="1454"/>
        <v>457924.97499646776</v>
      </c>
      <c r="AS270" s="39">
        <f t="shared" ca="1" si="1454"/>
        <v>481926.1619007251</v>
      </c>
      <c r="AT270" s="39">
        <f t="shared" ca="1" si="1454"/>
        <v>499157.67165226373</v>
      </c>
      <c r="AU270" s="39">
        <f t="shared" ca="1" si="1454"/>
        <v>514542.17866474116</v>
      </c>
      <c r="AV270" s="39">
        <f t="shared" ref="AV270" ca="1" si="1455">SUM(AK39:AV39)</f>
        <v>527536.55232863268</v>
      </c>
      <c r="AW270" s="39">
        <f t="shared" ref="AW270" ca="1" si="1456">SUM(AL39:AW39)</f>
        <v>535881.22274288628</v>
      </c>
      <c r="AX270" s="39">
        <f t="shared" ref="AX270" ca="1" si="1457">SUM(AM39:AX39)</f>
        <v>539640.14449990029</v>
      </c>
      <c r="AY270" s="39">
        <f t="shared" ref="AY270" ca="1" si="1458">SUM(AN39:AY39)</f>
        <v>538371.93840695266</v>
      </c>
      <c r="AZ270" s="39">
        <f t="shared" ref="AZ270" ca="1" si="1459">SUM(AO39:AZ39)</f>
        <v>531820.70934726601</v>
      </c>
      <c r="BA270" s="39">
        <f t="shared" ref="BA270" ca="1" si="1460">SUM(AP39:BA39)</f>
        <v>522388.84387956664</v>
      </c>
      <c r="BB270" s="39">
        <f t="shared" ref="BB270" ca="1" si="1461">SUM(AQ39:BB39)</f>
        <v>508863.71939819277</v>
      </c>
      <c r="BC270" s="39">
        <f t="shared" ref="BC270" ca="1" si="1462">SUM(AR39:BC39)</f>
        <v>491152.44353842729</v>
      </c>
      <c r="BD270" s="39">
        <f t="shared" ref="BD270" ca="1" si="1463">SUM(AS39:BD39)</f>
        <v>474748.43302947364</v>
      </c>
      <c r="BE270" s="39">
        <f t="shared" ref="BE270" ca="1" si="1464">SUM(AT39:BE39)</f>
        <v>458334.35994483274</v>
      </c>
      <c r="BF270" s="39">
        <f t="shared" ref="BF270" ca="1" si="1465">SUM(AU39:BF39)</f>
        <v>447913.47718037316</v>
      </c>
      <c r="BG270" s="39">
        <f t="shared" ref="BG270" ca="1" si="1466">SUM(AV39:BG39)</f>
        <v>437335.40994329436</v>
      </c>
      <c r="BH270" s="39">
        <f t="shared" ref="BH270" ca="1" si="1467">SUM(AW39:BH39)</f>
        <v>426776.15693042416</v>
      </c>
      <c r="BI270" s="39">
        <f t="shared" ref="BI270" ca="1" si="1468">SUM(AX39:BI39)</f>
        <v>416027.67349671794</v>
      </c>
      <c r="BJ270" s="39">
        <f t="shared" ref="BJ270" ca="1" si="1469">SUM(AY39:BJ39)</f>
        <v>405205.716851998</v>
      </c>
      <c r="BK270" s="39">
        <f t="shared" ref="BK270" ca="1" si="1470">SUM(AZ39:BK39)</f>
        <v>394217.48972930096</v>
      </c>
      <c r="BL270" s="39">
        <f t="shared" ref="BL270" ca="1" si="1471">SUM(BA39:BL39)</f>
        <v>383023.43799838191</v>
      </c>
      <c r="BM270" s="39">
        <f t="shared" ref="BM270" ca="1" si="1472">SUM(BB39:BM39)</f>
        <v>371798.50630544865</v>
      </c>
      <c r="BN270" s="39">
        <f t="shared" ref="BN270" ca="1" si="1473">SUM(BC39:BN39)</f>
        <v>360393.87459888635</v>
      </c>
      <c r="BO270" s="39">
        <f t="shared" ref="BO270" ca="1" si="1474">SUM(BD39:BO39)</f>
        <v>348806.03927717498</v>
      </c>
    </row>
    <row r="271" spans="1:79" x14ac:dyDescent="0.2">
      <c r="A271" s="32" t="s">
        <v>233</v>
      </c>
      <c r="B271" s="32"/>
      <c r="C271" s="32"/>
      <c r="D271" s="32"/>
      <c r="E271" s="32"/>
      <c r="F271" s="32"/>
      <c r="G271" s="32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1">
        <f ca="1">SUM(AF269:AF270)</f>
        <v>1446360.1190476189</v>
      </c>
      <c r="AG271" s="41">
        <f t="shared" ref="AG271:AU271" ca="1" si="1475">SUM(AG269:AG270)</f>
        <v>1437464.2823809523</v>
      </c>
      <c r="AH271" s="41">
        <f t="shared" ca="1" si="1475"/>
        <v>1431485.1157142855</v>
      </c>
      <c r="AI271" s="41">
        <f t="shared" ca="1" si="1475"/>
        <v>1426526.7790476191</v>
      </c>
      <c r="AJ271" s="41">
        <f t="shared" ca="1" si="1475"/>
        <v>1425068.4423809524</v>
      </c>
      <c r="AK271" s="41">
        <f t="shared" ca="1" si="1475"/>
        <v>1427110.1057142857</v>
      </c>
      <c r="AL271" s="41">
        <f t="shared" ca="1" si="1475"/>
        <v>1433757.1292852096</v>
      </c>
      <c r="AM271" s="41">
        <f t="shared" ca="1" si="1475"/>
        <v>1443320.8195228004</v>
      </c>
      <c r="AN271" s="41">
        <f t="shared" ca="1" si="1475"/>
        <v>1458134.5030937244</v>
      </c>
      <c r="AO271" s="41">
        <f t="shared" ca="1" si="1475"/>
        <v>1476302.3599979817</v>
      </c>
      <c r="AP271" s="41">
        <f t="shared" ca="1" si="1475"/>
        <v>1496803.5502355723</v>
      </c>
      <c r="AQ271" s="41">
        <f t="shared" ca="1" si="1475"/>
        <v>1519638.0738064961</v>
      </c>
      <c r="AR271" s="41">
        <f t="shared" ca="1" si="1475"/>
        <v>1543639.2607107535</v>
      </c>
      <c r="AS271" s="41">
        <f t="shared" ca="1" si="1475"/>
        <v>1567640.4476150107</v>
      </c>
      <c r="AT271" s="41">
        <f t="shared" ca="1" si="1475"/>
        <v>1584871.9573665494</v>
      </c>
      <c r="AU271" s="41">
        <f t="shared" ca="1" si="1475"/>
        <v>1600256.4643790268</v>
      </c>
      <c r="AV271" s="41">
        <f t="shared" ref="AV271" ca="1" si="1476">SUM(AV269:AV270)</f>
        <v>1613250.8380429184</v>
      </c>
      <c r="AW271" s="41">
        <f t="shared" ref="AW271" ca="1" si="1477">SUM(AW269:AW270)</f>
        <v>1621595.508457172</v>
      </c>
      <c r="AX271" s="41">
        <f t="shared" ref="AX271" ca="1" si="1478">SUM(AX269:AX270)</f>
        <v>1625354.430214186</v>
      </c>
      <c r="AY271" s="41">
        <f t="shared" ref="AY271" ca="1" si="1479">SUM(AY269:AY270)</f>
        <v>1624086.2241212383</v>
      </c>
      <c r="AZ271" s="41">
        <f t="shared" ref="AZ271" ca="1" si="1480">SUM(AZ269:AZ270)</f>
        <v>1617534.9950615517</v>
      </c>
      <c r="BA271" s="41">
        <f t="shared" ref="BA271" ca="1" si="1481">SUM(BA269:BA270)</f>
        <v>1608103.1295938524</v>
      </c>
      <c r="BB271" s="41">
        <f t="shared" ref="BB271" ca="1" si="1482">SUM(BB269:BB270)</f>
        <v>1594578.0051124785</v>
      </c>
      <c r="BC271" s="41">
        <f t="shared" ref="BC271" ca="1" si="1483">SUM(BC269:BC270)</f>
        <v>1576866.729252713</v>
      </c>
      <c r="BD271" s="41">
        <f t="shared" ref="BD271" ca="1" si="1484">SUM(BD269:BD270)</f>
        <v>1560462.7187437592</v>
      </c>
      <c r="BE271" s="41">
        <f t="shared" ref="BE271" ca="1" si="1485">SUM(BE269:BE270)</f>
        <v>1544048.6456591184</v>
      </c>
      <c r="BF271" s="41">
        <f t="shared" ref="BF271" ca="1" si="1486">SUM(BF269:BF270)</f>
        <v>1533627.7628946588</v>
      </c>
      <c r="BG271" s="41">
        <f t="shared" ref="BG271" ca="1" si="1487">SUM(BG269:BG270)</f>
        <v>1523049.6956575802</v>
      </c>
      <c r="BH271" s="41">
        <f t="shared" ref="BH271" ca="1" si="1488">SUM(BH269:BH270)</f>
        <v>1512490.4426447097</v>
      </c>
      <c r="BI271" s="41">
        <f t="shared" ref="BI271" ca="1" si="1489">SUM(BI269:BI270)</f>
        <v>1501741.9592110035</v>
      </c>
      <c r="BJ271" s="41">
        <f t="shared" ref="BJ271" ca="1" si="1490">SUM(BJ269:BJ270)</f>
        <v>1490920.0025662836</v>
      </c>
      <c r="BK271" s="41">
        <f t="shared" ref="BK271" ca="1" si="1491">SUM(BK269:BK270)</f>
        <v>1479931.7754435865</v>
      </c>
      <c r="BL271" s="41">
        <f t="shared" ref="BL271" ca="1" si="1492">SUM(BL269:BL270)</f>
        <v>1468737.7237126676</v>
      </c>
      <c r="BM271" s="41">
        <f t="shared" ref="BM271" ca="1" si="1493">SUM(BM269:BM270)</f>
        <v>1457512.7920197344</v>
      </c>
      <c r="BN271" s="41">
        <f t="shared" ref="BN271" ca="1" si="1494">SUM(BN269:BN270)</f>
        <v>1446108.160313172</v>
      </c>
      <c r="BO271" s="41">
        <f t="shared" ref="BO271" ca="1" si="1495">SUM(BO269:BO270)</f>
        <v>1434520.3249914607</v>
      </c>
    </row>
    <row r="272" spans="1:79" x14ac:dyDescent="0.2"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</row>
    <row r="273" spans="1:67" x14ac:dyDescent="0.2">
      <c r="A273" t="s">
        <v>228</v>
      </c>
      <c r="F273" s="12" t="s">
        <v>236</v>
      </c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124">
        <f ca="1">AF267/AF271</f>
        <v>1.5960039934902612</v>
      </c>
      <c r="AG273" s="124">
        <f t="shared" ref="AG273:AU273" ca="1" si="1496">AG267/AG271</f>
        <v>1.534432513659731</v>
      </c>
      <c r="AH273" s="124">
        <f t="shared" ca="1" si="1496"/>
        <v>1.6048734809426366</v>
      </c>
      <c r="AI273" s="124">
        <f t="shared" ca="1" si="1496"/>
        <v>1.5475571332983344</v>
      </c>
      <c r="AJ273" s="124">
        <f t="shared" ca="1" si="1496"/>
        <v>1.5624597040390187</v>
      </c>
      <c r="AK273" s="124">
        <f t="shared" ca="1" si="1496"/>
        <v>1.528243574630078</v>
      </c>
      <c r="AL273" s="124">
        <f t="shared" ca="1" si="1496"/>
        <v>1.5986674178150253</v>
      </c>
      <c r="AM273" s="124">
        <f t="shared" ca="1" si="1496"/>
        <v>1.6192913507287983</v>
      </c>
      <c r="AN273" s="124">
        <f t="shared" ca="1" si="1496"/>
        <v>1.6466982047800485</v>
      </c>
      <c r="AO273" s="124">
        <f t="shared" ca="1" si="1496"/>
        <v>1.5732558891767905</v>
      </c>
      <c r="AP273" s="124">
        <f t="shared" ca="1" si="1496"/>
        <v>1.5377289133684837</v>
      </c>
      <c r="AQ273" s="124">
        <f t="shared" ca="1" si="1496"/>
        <v>1.5322641200143567</v>
      </c>
      <c r="AR273" s="124">
        <f t="shared" ca="1" si="1496"/>
        <v>1.527694521846565</v>
      </c>
      <c r="AS273" s="124">
        <f t="shared" ca="1" si="1496"/>
        <v>1.4928649723163727</v>
      </c>
      <c r="AT273" s="124">
        <f t="shared" ca="1" si="1496"/>
        <v>1.4618113441943557</v>
      </c>
      <c r="AU273" s="124">
        <f t="shared" ca="1" si="1496"/>
        <v>1.4772999103008373</v>
      </c>
      <c r="AV273" s="124">
        <f t="shared" ref="AV273:BO273" ca="1" si="1497">AV267/AV271</f>
        <v>1.4641112249972388</v>
      </c>
      <c r="AW273" s="124">
        <f t="shared" ca="1" si="1497"/>
        <v>1.4685751424167521</v>
      </c>
      <c r="AX273" s="124">
        <f t="shared" ca="1" si="1497"/>
        <v>1.4669411117013731</v>
      </c>
      <c r="AY273" s="124">
        <f t="shared" ca="1" si="1497"/>
        <v>1.476752927871499</v>
      </c>
      <c r="AZ273" s="124">
        <f t="shared" ca="1" si="1497"/>
        <v>1.4940916325392701</v>
      </c>
      <c r="BA273" s="124">
        <f t="shared" ca="1" si="1497"/>
        <v>1.5110210672364524</v>
      </c>
      <c r="BB273" s="124">
        <f t="shared" ca="1" si="1497"/>
        <v>1.529399725709099</v>
      </c>
      <c r="BC273" s="124">
        <f t="shared" ca="1" si="1497"/>
        <v>1.5566988591720032</v>
      </c>
      <c r="BD273" s="124">
        <f t="shared" ca="1" si="1497"/>
        <v>1.5653760438777848</v>
      </c>
      <c r="BE273" s="124">
        <f t="shared" ca="1" si="1497"/>
        <v>1.5966137112195806</v>
      </c>
      <c r="BF273" s="124">
        <f t="shared" ca="1" si="1497"/>
        <v>1.6177240478586961</v>
      </c>
      <c r="BG273" s="124">
        <f t="shared" ca="1" si="1497"/>
        <v>1.6218664468116695</v>
      </c>
      <c r="BH273" s="124">
        <f t="shared" ca="1" si="1497"/>
        <v>1.6469625509861534</v>
      </c>
      <c r="BI273" s="124">
        <f t="shared" ca="1" si="1497"/>
        <v>1.6576392717989687</v>
      </c>
      <c r="BJ273" s="124">
        <f t="shared" ca="1" si="1497"/>
        <v>1.6809509673471974</v>
      </c>
      <c r="BK273" s="124">
        <f t="shared" ca="1" si="1497"/>
        <v>1.706940489334912</v>
      </c>
      <c r="BL273" s="124">
        <f t="shared" ca="1" si="1497"/>
        <v>1.716969999617401</v>
      </c>
      <c r="BM273" s="124">
        <f t="shared" ca="1" si="1497"/>
        <v>1.7431160404542529</v>
      </c>
      <c r="BN273" s="124">
        <f t="shared" ca="1" si="1497"/>
        <v>1.7664590883109044</v>
      </c>
      <c r="BO273" s="124">
        <f t="shared" ca="1" si="1497"/>
        <v>1.7961460778043261</v>
      </c>
    </row>
    <row r="274" spans="1:67" x14ac:dyDescent="0.2">
      <c r="A274" t="s">
        <v>225</v>
      </c>
      <c r="F274" s="12" t="s">
        <v>226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3">
        <v>1.25</v>
      </c>
      <c r="AG274" s="123">
        <v>1.25</v>
      </c>
      <c r="AH274" s="123">
        <v>1.25</v>
      </c>
      <c r="AI274" s="123">
        <v>1.25</v>
      </c>
      <c r="AJ274" s="123">
        <v>1.25</v>
      </c>
      <c r="AK274" s="123">
        <v>1.25</v>
      </c>
      <c r="AL274" s="123">
        <v>1.25</v>
      </c>
      <c r="AM274" s="123">
        <v>1.25</v>
      </c>
      <c r="AN274" s="123">
        <v>1.25</v>
      </c>
      <c r="AO274" s="123">
        <v>1.25</v>
      </c>
      <c r="AP274" s="123">
        <v>1.25</v>
      </c>
      <c r="AQ274" s="123">
        <v>1.25</v>
      </c>
      <c r="AR274" s="123">
        <v>1.25</v>
      </c>
      <c r="AS274" s="123">
        <v>1.25</v>
      </c>
      <c r="AT274" s="123">
        <v>1.25</v>
      </c>
      <c r="AU274" s="123">
        <v>1.25</v>
      </c>
      <c r="AV274" s="123">
        <v>1.25</v>
      </c>
      <c r="AW274" s="123">
        <v>1.25</v>
      </c>
      <c r="AX274" s="123">
        <v>1.25</v>
      </c>
      <c r="AY274" s="123">
        <v>1.25</v>
      </c>
      <c r="AZ274" s="123">
        <v>1.25</v>
      </c>
      <c r="BA274" s="123">
        <v>1.25</v>
      </c>
      <c r="BB274" s="123">
        <v>1.25</v>
      </c>
      <c r="BC274" s="123">
        <v>1.25</v>
      </c>
      <c r="BD274" s="123">
        <v>1.25</v>
      </c>
      <c r="BE274" s="123">
        <v>1.25</v>
      </c>
      <c r="BF274" s="123">
        <v>1.25</v>
      </c>
      <c r="BG274" s="123">
        <v>1.25</v>
      </c>
      <c r="BH274" s="123">
        <v>1.25</v>
      </c>
      <c r="BI274" s="123">
        <v>1.25</v>
      </c>
      <c r="BJ274" s="123">
        <v>1.25</v>
      </c>
      <c r="BK274" s="123">
        <v>1.25</v>
      </c>
      <c r="BL274" s="123">
        <v>1.25</v>
      </c>
      <c r="BM274" s="123">
        <v>1.25</v>
      </c>
      <c r="BN274" s="123">
        <v>1.25</v>
      </c>
      <c r="BO274" s="123">
        <v>1.25</v>
      </c>
    </row>
    <row r="275" spans="1:67" x14ac:dyDescent="0.2">
      <c r="A275" t="s">
        <v>227</v>
      </c>
      <c r="F275" s="12" t="s">
        <v>235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31">
        <f ca="1">IF(AF273&lt;AF274,1,0)</f>
        <v>0</v>
      </c>
      <c r="AG275" s="31">
        <f t="shared" ref="AG275:AU275" ca="1" si="1498">IF(AG273&lt;AG274,1,0)</f>
        <v>0</v>
      </c>
      <c r="AH275" s="31">
        <f t="shared" ca="1" si="1498"/>
        <v>0</v>
      </c>
      <c r="AI275" s="31">
        <f t="shared" ca="1" si="1498"/>
        <v>0</v>
      </c>
      <c r="AJ275" s="31">
        <f t="shared" ca="1" si="1498"/>
        <v>0</v>
      </c>
      <c r="AK275" s="31">
        <f t="shared" ca="1" si="1498"/>
        <v>0</v>
      </c>
      <c r="AL275" s="31">
        <f t="shared" ca="1" si="1498"/>
        <v>0</v>
      </c>
      <c r="AM275" s="31">
        <f t="shared" ca="1" si="1498"/>
        <v>0</v>
      </c>
      <c r="AN275" s="31">
        <f t="shared" ca="1" si="1498"/>
        <v>0</v>
      </c>
      <c r="AO275" s="31">
        <f t="shared" ca="1" si="1498"/>
        <v>0</v>
      </c>
      <c r="AP275" s="31">
        <f t="shared" ca="1" si="1498"/>
        <v>0</v>
      </c>
      <c r="AQ275" s="31">
        <f t="shared" ca="1" si="1498"/>
        <v>0</v>
      </c>
      <c r="AR275" s="31">
        <f t="shared" ca="1" si="1498"/>
        <v>0</v>
      </c>
      <c r="AS275" s="31">
        <f t="shared" ca="1" si="1498"/>
        <v>0</v>
      </c>
      <c r="AT275" s="31">
        <f t="shared" ca="1" si="1498"/>
        <v>0</v>
      </c>
      <c r="AU275" s="31">
        <f t="shared" ca="1" si="1498"/>
        <v>0</v>
      </c>
      <c r="AV275" s="31">
        <f t="shared" ref="AV275" ca="1" si="1499">IF(AV273&lt;AV274,1,0)</f>
        <v>0</v>
      </c>
      <c r="AW275" s="31">
        <f t="shared" ref="AW275" ca="1" si="1500">IF(AW273&lt;AW274,1,0)</f>
        <v>0</v>
      </c>
      <c r="AX275" s="31">
        <f t="shared" ref="AX275" ca="1" si="1501">IF(AX273&lt;AX274,1,0)</f>
        <v>0</v>
      </c>
      <c r="AY275" s="31">
        <f t="shared" ref="AY275" ca="1" si="1502">IF(AY273&lt;AY274,1,0)</f>
        <v>0</v>
      </c>
      <c r="AZ275" s="31">
        <f t="shared" ref="AZ275" ca="1" si="1503">IF(AZ273&lt;AZ274,1,0)</f>
        <v>0</v>
      </c>
      <c r="BA275" s="31">
        <f t="shared" ref="BA275" ca="1" si="1504">IF(BA273&lt;BA274,1,0)</f>
        <v>0</v>
      </c>
      <c r="BB275" s="31">
        <f t="shared" ref="BB275" ca="1" si="1505">IF(BB273&lt;BB274,1,0)</f>
        <v>0</v>
      </c>
      <c r="BC275" s="31">
        <f t="shared" ref="BC275" ca="1" si="1506">IF(BC273&lt;BC274,1,0)</f>
        <v>0</v>
      </c>
      <c r="BD275" s="31">
        <f t="shared" ref="BD275" ca="1" si="1507">IF(BD273&lt;BD274,1,0)</f>
        <v>0</v>
      </c>
      <c r="BE275" s="31">
        <f t="shared" ref="BE275" ca="1" si="1508">IF(BE273&lt;BE274,1,0)</f>
        <v>0</v>
      </c>
      <c r="BF275" s="31">
        <f t="shared" ref="BF275" ca="1" si="1509">IF(BF273&lt;BF274,1,0)</f>
        <v>0</v>
      </c>
      <c r="BG275" s="31">
        <f t="shared" ref="BG275" ca="1" si="1510">IF(BG273&lt;BG274,1,0)</f>
        <v>0</v>
      </c>
      <c r="BH275" s="31">
        <f t="shared" ref="BH275" ca="1" si="1511">IF(BH273&lt;BH274,1,0)</f>
        <v>0</v>
      </c>
      <c r="BI275" s="31">
        <f t="shared" ref="BI275" ca="1" si="1512">IF(BI273&lt;BI274,1,0)</f>
        <v>0</v>
      </c>
      <c r="BJ275" s="31">
        <f t="shared" ref="BJ275" ca="1" si="1513">IF(BJ273&lt;BJ274,1,0)</f>
        <v>0</v>
      </c>
      <c r="BK275" s="31">
        <f t="shared" ref="BK275" ca="1" si="1514">IF(BK273&lt;BK274,1,0)</f>
        <v>0</v>
      </c>
      <c r="BL275" s="31">
        <f t="shared" ref="BL275" ca="1" si="1515">IF(BL273&lt;BL274,1,0)</f>
        <v>0</v>
      </c>
      <c r="BM275" s="31">
        <f t="shared" ref="BM275" ca="1" si="1516">IF(BM273&lt;BM274,1,0)</f>
        <v>0</v>
      </c>
      <c r="BN275" s="31">
        <f t="shared" ref="BN275" ca="1" si="1517">IF(BN273&lt;BN274,1,0)</f>
        <v>0</v>
      </c>
      <c r="BO275" s="31">
        <f t="shared" ref="BO275" ca="1" si="1518">IF(BO273&lt;BO274,1,0)</f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2023-07-12T18:55:18Z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