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codeName="ThisWorkbook" autoCompressPictures="0"/>
  <bookViews>
    <workbookView xWindow="0" yWindow="0" windowWidth="28800" windowHeight="16860"/>
  </bookViews>
  <sheets>
    <sheet name="Animal" sheetId="2" r:id="rId1"/>
    <sheet name="Human" sheetId="3" r:id="rId2"/>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75" i="2" l="1"/>
  <c r="AB80" i="2"/>
  <c r="AB81" i="2"/>
  <c r="AB82" i="2"/>
  <c r="AB74" i="2"/>
  <c r="Y18" i="3"/>
  <c r="Y22" i="3"/>
  <c r="Y6" i="3"/>
  <c r="Y7" i="3"/>
  <c r="Y8" i="3"/>
  <c r="Y78" i="3"/>
  <c r="Y77" i="3"/>
  <c r="Y76" i="3"/>
  <c r="Y45" i="3"/>
  <c r="Y44" i="3"/>
  <c r="Y43" i="3"/>
  <c r="Y41" i="3"/>
  <c r="Y40" i="3"/>
  <c r="Y99" i="3"/>
  <c r="Y96" i="3"/>
  <c r="Y36" i="3"/>
  <c r="Y35" i="3"/>
  <c r="Y31" i="3"/>
  <c r="Y29" i="3"/>
  <c r="Y19" i="3"/>
  <c r="Y10" i="3"/>
  <c r="Y9" i="3"/>
</calcChain>
</file>

<file path=xl/sharedStrings.xml><?xml version="1.0" encoding="utf-8"?>
<sst xmlns="http://schemas.openxmlformats.org/spreadsheetml/2006/main" count="13244" uniqueCount="931">
  <si>
    <t>Refid</t>
  </si>
  <si>
    <t>Bibliography</t>
  </si>
  <si>
    <t>Species</t>
  </si>
  <si>
    <t>Age</t>
  </si>
  <si>
    <t>Route</t>
  </si>
  <si>
    <t>Duration</t>
  </si>
  <si>
    <t xml:space="preserve">
Duration unit
</t>
  </si>
  <si>
    <t>Endpoint type</t>
  </si>
  <si>
    <t>Endpoint units</t>
  </si>
  <si>
    <t>13</t>
  </si>
  <si>
    <t>Anandharajan, R.,Sayyed, S. G.,Doshi, L. S.,Dixit, P.,Chandak, P. G.,Dixit, A. V.,Brahma, M. K.,Deshmukh, N. J.,Gupte, R.,Damre, A.,Suthar, J.,Padigaru, M.,Sharma, S. D.,Nemmani, K. V..  18F9 (4-(3,6-bis (ethoxycarbonyl)-4,5,6,7-tetrahydrothieno (2,3-c) pyridin-2-ylamino)-4-oxobutanoic acid) enhances insulin-mediated glucose uptake in vitro and exhibits antidiabetic activity in vivo in db/db mice. Metabolism.  2009. 58:1503-16</t>
  </si>
  <si>
    <t>2</t>
  </si>
  <si>
    <t>Experimental animal</t>
  </si>
  <si>
    <t>C57BL/6J mice and Wistar Rats</t>
  </si>
  <si>
    <t>Male + Female</t>
  </si>
  <si>
    <t>Female Wistar rats (6 weeks of age), male
C57BL/6J mice (7-9 weeks of age)
Mice were treated with 0.5% CMC,
rosiglitazone (5 mg/kg)  orally twice
a day for 10 days.
female Wistar rats were administered
rosiglitazone (40 mg/kg) once daily for 28 days</t>
  </si>
  <si>
    <t>Gavage</t>
  </si>
  <si>
    <t>Days</t>
  </si>
  <si>
    <t>Rosiglitazone/Avandia</t>
  </si>
  <si>
    <t>g/kg body weight</t>
  </si>
  <si>
    <t>Day 10</t>
  </si>
  <si>
    <t>5</t>
  </si>
  <si>
    <t>8</t>
  </si>
  <si>
    <t>40.4</t>
  </si>
  <si>
    <t>1.2</t>
  </si>
  <si>
    <t>SE</t>
  </si>
  <si>
    <t>IU/L</t>
  </si>
  <si>
    <t>59.3</t>
  </si>
  <si>
    <t>9.5</t>
  </si>
  <si>
    <t>91.1</t>
  </si>
  <si>
    <t>14.5</t>
  </si>
  <si>
    <t>Day 28</t>
  </si>
  <si>
    <t>40</t>
  </si>
  <si>
    <t>mg/kg</t>
  </si>
  <si>
    <t>35.3</t>
  </si>
  <si>
    <t>0.7</t>
  </si>
  <si>
    <t>77.2</t>
  </si>
  <si>
    <t>11.7</t>
  </si>
  <si>
    <t>41.6</t>
  </si>
  <si>
    <t>6.7</t>
  </si>
  <si>
    <t>16</t>
  </si>
  <si>
    <t>Aramwit, P.,Bunmee, P.,Supasyndh, O..  Effectiveness and tolerability of rosiglitazone on insulin resistance and body composition in nondiabetic Thai patients undergoing continuous ambulatory peritoneal dialysis: A 12-week pilot study. Current Therapeutic Research - Clinical and Experimental.  2009. 70:377-389</t>
  </si>
  <si>
    <t>Human controlled trial</t>
  </si>
  <si>
    <t>Human</t>
  </si>
  <si>
    <t>35-85 years</t>
  </si>
  <si>
    <t>p.o.</t>
  </si>
  <si>
    <t>12</t>
  </si>
  <si>
    <t>Weeks</t>
  </si>
  <si>
    <t>Alanine aminotransferase (ALT)</t>
  </si>
  <si>
    <t>Week 12</t>
  </si>
  <si>
    <t>Aspartate transaminase (AST)</t>
  </si>
  <si>
    <t>Baseline</t>
  </si>
  <si>
    <t>29.42</t>
  </si>
  <si>
    <t>24.05</t>
  </si>
  <si>
    <t>SD</t>
  </si>
  <si>
    <t>28.80</t>
  </si>
  <si>
    <t>16.86</t>
  </si>
  <si>
    <t>23.42</t>
  </si>
  <si>
    <t>18.25</t>
  </si>
  <si>
    <t>24.50</t>
  </si>
  <si>
    <t>12.25</t>
  </si>
  <si>
    <t>20</t>
  </si>
  <si>
    <t>Arioglu, E.,Duncan-Morin, J.,Sebring, N.,Rother, K. I.,Gottlieb, N.,Lieberman, J.,Herion, D.,Kleiner, D. E.,Reynolds, J.,Premkumar, A.,Sumner, A. E.,Hoofnagle, J.,Reitman, M. L.,Taylor, S. I..  Efficacy and safety of troglitazone in the treatment of lipodystrophy syndromes. Ann Intern Med.  2000. 133:263-74</t>
  </si>
  <si>
    <t>6-65</t>
  </si>
  <si>
    <t>6</t>
  </si>
  <si>
    <t>Months</t>
  </si>
  <si>
    <t>Troglitazone/Rezulin</t>
  </si>
  <si>
    <t>ALT 1.5-3 x ULN</t>
  </si>
  <si>
    <t>%</t>
  </si>
  <si>
    <t>200-600</t>
  </si>
  <si>
    <t>6 weeks</t>
  </si>
  <si>
    <t>ALT &gt;3 x ULN</t>
  </si>
  <si>
    <t>10 months</t>
  </si>
  <si>
    <t>mg/day</t>
  </si>
  <si>
    <t>10 weeks</t>
  </si>
  <si>
    <t>Histopathology: steatosis</t>
  </si>
  <si>
    <t>Placebo</t>
  </si>
  <si>
    <t>4 days</t>
  </si>
  <si>
    <t>Liver weight, relative</t>
  </si>
  <si>
    <t>200</t>
  </si>
  <si>
    <t>95% CI</t>
  </si>
  <si>
    <t>nkat/L</t>
  </si>
  <si>
    <t>Blood</t>
  </si>
  <si>
    <t>1</t>
  </si>
  <si>
    <t>Not Stated</t>
  </si>
  <si>
    <t>400</t>
  </si>
  <si>
    <t>30</t>
  </si>
  <si>
    <t>Bedoucha, M.,Atzpodien, E.,Boelsterli, U. A..  Diabetic KKAy mice exhibit increased hepatic PPARgamma1 gene expression and develop hepatic steatosis upon chronic treatment with antidiabetic thiazolidinediones. J Hepatol.  2001. 35:17-23</t>
  </si>
  <si>
    <t>Mouse</t>
  </si>
  <si>
    <t>C57BL/6J</t>
  </si>
  <si>
    <t>Male</t>
  </si>
  <si>
    <t>13 week old</t>
  </si>
  <si>
    <t>28</t>
  </si>
  <si>
    <t>98.8%</t>
  </si>
  <si>
    <t>0.5% carboxymethylcellulose sodium solution</t>
  </si>
  <si>
    <t>% positive</t>
  </si>
  <si>
    <t>28 days</t>
  </si>
  <si>
    <t>100</t>
  </si>
  <si>
    <t>N/A</t>
  </si>
  <si>
    <t>0</t>
  </si>
  <si>
    <t>Not reported</t>
  </si>
  <si>
    <t>98.8</t>
  </si>
  <si>
    <t>2.5</t>
  </si>
  <si>
    <t>42</t>
  </si>
  <si>
    <t>Biswas, P.,Wilton, L. V.,Shakir, S. A..  Troglitazone and liver function abnormalities: lessons from a prescription event monitoring study and spontaneous reporting. Drug Saf.  2001. 24:149-54</t>
  </si>
  <si>
    <t>Retrospective human study</t>
  </si>
  <si>
    <t>45-75 years</t>
  </si>
  <si>
    <t>3</t>
  </si>
  <si>
    <t>Alkaline phosphatase (ALP)</t>
  </si>
  <si>
    <t>Female</t>
  </si>
  <si>
    <t>NA</t>
  </si>
  <si>
    <t>59</t>
  </si>
  <si>
    <t>58</t>
  </si>
  <si>
    <t>Gamma-glutamyl transferase (γGT)</t>
  </si>
  <si>
    <t>52</t>
  </si>
  <si>
    <t>14</t>
  </si>
  <si>
    <t>121</t>
  </si>
  <si>
    <t>32</t>
  </si>
  <si>
    <t>39</t>
  </si>
  <si>
    <t>Not Specified</t>
  </si>
  <si>
    <t>LFTs raised</t>
  </si>
  <si>
    <t>95</t>
  </si>
  <si>
    <t>23</t>
  </si>
  <si>
    <t>38</t>
  </si>
  <si>
    <t>69</t>
  </si>
  <si>
    <t>19</t>
  </si>
  <si>
    <t>33</t>
  </si>
  <si>
    <t>109</t>
  </si>
  <si>
    <t>18</t>
  </si>
  <si>
    <t>66</t>
  </si>
  <si>
    <t>43</t>
  </si>
  <si>
    <t>99</t>
  </si>
  <si>
    <t>83</t>
  </si>
  <si>
    <t>50</t>
  </si>
  <si>
    <t>44</t>
  </si>
  <si>
    <t>Bjornsson, E.,Olsson, R..  Suspected drug-induced liver fatalities reported to the WHO database. Dig Liver Dis.  2006. 38:33-8</t>
  </si>
  <si>
    <t>various</t>
  </si>
  <si>
    <t>na</t>
  </si>
  <si>
    <t>DILI-associated fatalities</t>
  </si>
  <si>
    <t>Male and Female</t>
  </si>
  <si>
    <t>4.69</t>
  </si>
  <si>
    <t>46</t>
  </si>
  <si>
    <t>Boitier, E.,Amberg, A.,Barbie, V.,Blichenberg, A.,Brandenburg, A.,Gmuender, H.,Gruhler, A.,McCarthy, D.,Meyer, K.,Riefke, B.,Raschke, M.,Schoonen, W.,Sieber, M.,Suter, L.,Thomas, C. E.,Sajot, N..  A comparative integrated transcript analysis and functional characterization of differential mechanisms for induction of liver hypertrophy in the rat. Toxicol Appl Pharmacol.  2011. 252:85-96</t>
  </si>
  <si>
    <t>Rat</t>
  </si>
  <si>
    <t>Wistar Han</t>
  </si>
  <si>
    <t>8-10 week old</t>
  </si>
  <si>
    <t>2 days</t>
  </si>
  <si>
    <t>Not mentioned</t>
  </si>
  <si>
    <t>Vehicle control not described</t>
  </si>
  <si>
    <t>Liver hypertrophy</t>
  </si>
  <si>
    <t>1500</t>
  </si>
  <si>
    <t>Histopathology: bile duct inflammation</t>
  </si>
  <si>
    <t>15 days</t>
  </si>
  <si>
    <t>Histopathology: Bile duct cell death</t>
  </si>
  <si>
    <t>Histopathology: hepatocyte inflammation</t>
  </si>
  <si>
    <t>80</t>
  </si>
  <si>
    <t>Histopathology: hepatocyte vacuolation</t>
  </si>
  <si>
    <t>4</t>
  </si>
  <si>
    <t>75</t>
  </si>
  <si>
    <t>25</t>
  </si>
  <si>
    <t>Histopathology: bile duct hyperplasia</t>
  </si>
  <si>
    <t>Histopathology: cholestasis</t>
  </si>
  <si>
    <t>Histopathology: fibrosis</t>
  </si>
  <si>
    <t>Histopathology: hepatocyte cell death</t>
  </si>
  <si>
    <t>Histopathology: hepatocyte hyperplasia</t>
  </si>
  <si>
    <t>65</t>
  </si>
  <si>
    <t>Chiang, C. K.,Ho, T. I.,Peng, Y. S.,Hsu, S. P.,Pai, M. F.,Yang, S. Y.,Hung, K. Y.,Wu, K. D..  Rosiglitazone in diabetes control in hemodialysis patients with and without viral hepatitis infection: effectiveness and side effects. Diabetes Care.  2007. 30:3-7</t>
  </si>
  <si>
    <t>Mean age of 56.8 years</t>
  </si>
  <si>
    <t>Month 12 (Study end)</t>
  </si>
  <si>
    <t>72</t>
  </si>
  <si>
    <t>19.2</t>
  </si>
  <si>
    <t>5.4</t>
  </si>
  <si>
    <t>Month 12 (Study End)</t>
  </si>
  <si>
    <t>18.6</t>
  </si>
  <si>
    <t>4.3</t>
  </si>
  <si>
    <t>13.4</t>
  </si>
  <si>
    <t>4.8</t>
  </si>
  <si>
    <t>11.2</t>
  </si>
  <si>
    <t>5.7</t>
  </si>
  <si>
    <t>8.6</t>
  </si>
  <si>
    <t>79</t>
  </si>
  <si>
    <t>9.4</t>
  </si>
  <si>
    <t>Dadarkar, S. S.,Fonseca, L. C.,Mishra, P. B.,Lobo, A. S.,Doshi, L. S.,Dagia, N. M.,Rangasamy, A. K.,Padigaru, M..  Phenotypic and genotypic assessment of concomitant drug-induced toxic effects in liver, kidney and blood. J Appl Toxicol.  2011. 31:117-30</t>
  </si>
  <si>
    <t>Sprague-Dawley</t>
  </si>
  <si>
    <t>(8 weeks old, 130–150 g</t>
  </si>
  <si>
    <t>i.p.</t>
  </si>
  <si>
    <t>24</t>
  </si>
  <si>
    <t>Hours</t>
  </si>
  <si>
    <t>mmol/L</t>
  </si>
  <si>
    <t>24 hrs</t>
  </si>
  <si>
    <t>45</t>
  </si>
  <si>
    <t>1.6</t>
  </si>
  <si>
    <t>SEM</t>
  </si>
  <si>
    <t>300</t>
  </si>
  <si>
    <t>256</t>
  </si>
  <si>
    <t>Albumin</t>
  </si>
  <si>
    <t>g/L</t>
  </si>
  <si>
    <t>1.8</t>
  </si>
  <si>
    <t>10.5</t>
  </si>
  <si>
    <t>0.3</t>
  </si>
  <si>
    <t>Bilirubin (total)</t>
  </si>
  <si>
    <t>umol/L</t>
  </si>
  <si>
    <t>37.8</t>
  </si>
  <si>
    <t>1.1</t>
  </si>
  <si>
    <t>34.9</t>
  </si>
  <si>
    <t>0.5</t>
  </si>
  <si>
    <t>3.36</t>
  </si>
  <si>
    <t>0.1</t>
  </si>
  <si>
    <t>0.2</t>
  </si>
  <si>
    <t>Histopathology: focal Hepatocellular Hypertrophy</t>
  </si>
  <si>
    <t>positive</t>
  </si>
  <si>
    <t>negative</t>
  </si>
  <si>
    <t>76</t>
  </si>
  <si>
    <t>Debrock, G.,Vanhentenrijk, V.,Sciot, R.,Debiec-Rychter, M.,Oyen, R.,Van Oosterom, A..  A phase II trial with rosiglitazone in liposarcoma patients. Br J Cancer.  2003. 89:1409-12</t>
  </si>
  <si>
    <t>Human uncontrolled trial</t>
  </si>
  <si>
    <t>39-72</t>
  </si>
  <si>
    <t>2-16</t>
  </si>
  <si>
    <t>Study withdrawal due to abnormal LFT</t>
  </si>
  <si>
    <t>8.3</t>
  </si>
  <si>
    <t>Egerod, F. L.,Brunner, N.,Svendsen, J. E.,Oleksiewicz, M. B..  PPAR alpha and PPAR gamma are co-expressed, functional and show positive interactions in the rat urinary bladder urothelium. Journal of Applied Toxicology.  2010. 30:151-162</t>
  </si>
  <si>
    <t>7</t>
  </si>
  <si>
    <t>0.2%  w/w  sodium  carboxymethyl cellulose, 0.4% w/w Tween 80 and 0.8% w/w sodium  chloride</t>
  </si>
  <si>
    <t>ratio</t>
  </si>
  <si>
    <t>7 days</t>
  </si>
  <si>
    <t>10</t>
  </si>
  <si>
    <t>0.038</t>
  </si>
  <si>
    <t>0.002</t>
  </si>
  <si>
    <t>0.07</t>
  </si>
  <si>
    <t>0.037</t>
  </si>
  <si>
    <t>0.001</t>
  </si>
  <si>
    <t>Liver weight, absolute</t>
  </si>
  <si>
    <t>g</t>
  </si>
  <si>
    <t>12.5</t>
  </si>
  <si>
    <t>90</t>
  </si>
  <si>
    <t>Diet</t>
  </si>
  <si>
    <t>15</t>
  </si>
  <si>
    <t>94</t>
  </si>
  <si>
    <t>Fujimoto, K.,Kumagai, K.,Ito, K.,Arakawa, S.,Ando, Y.,Oda, S.,Yamoto, T.,Manabe, S..  Sensitivity of liver injury in heterozygous Sod2 knockout mice treated with troglitazone or acetaminophen. Toxicol Pathol.  2009. 37:193-200</t>
  </si>
  <si>
    <t>B6.129S7-Sod2tm1Leb/J</t>
  </si>
  <si>
    <t>eight weeks or thirty five weeks</t>
  </si>
  <si>
    <t>1 day</t>
  </si>
  <si>
    <t>1.365</t>
  </si>
  <si>
    <t>0.154</t>
  </si>
  <si>
    <t>1.578</t>
  </si>
  <si>
    <t>0.161</t>
  </si>
  <si>
    <t>9</t>
  </si>
  <si>
    <t>1.801</t>
  </si>
  <si>
    <t>0.126</t>
  </si>
  <si>
    <t>2.111</t>
  </si>
  <si>
    <t>0.245</t>
  </si>
  <si>
    <t>% body weight</t>
  </si>
  <si>
    <t>5.330</t>
  </si>
  <si>
    <t>0.521</t>
  </si>
  <si>
    <t>5.959</t>
  </si>
  <si>
    <t>0.627</t>
  </si>
  <si>
    <t>5.515</t>
  </si>
  <si>
    <t>0.256</t>
  </si>
  <si>
    <t>6.390</t>
  </si>
  <si>
    <t>0.520</t>
  </si>
  <si>
    <t>U/L</t>
  </si>
  <si>
    <t>27.0</t>
  </si>
  <si>
    <t>3.1</t>
  </si>
  <si>
    <t>38.6</t>
  </si>
  <si>
    <t>20.3</t>
  </si>
  <si>
    <t>25.4</t>
  </si>
  <si>
    <t>4.6</t>
  </si>
  <si>
    <t>39.6</t>
  </si>
  <si>
    <t>44.2</t>
  </si>
  <si>
    <t>58.5</t>
  </si>
  <si>
    <t>40.1</t>
  </si>
  <si>
    <t>5.9</t>
  </si>
  <si>
    <t>52.8</t>
  </si>
  <si>
    <t>22.0</t>
  </si>
  <si>
    <t>327.4</t>
  </si>
  <si>
    <t>25.3</t>
  </si>
  <si>
    <t>406.3</t>
  </si>
  <si>
    <t>212.0</t>
  </si>
  <si>
    <t>31.6</t>
  </si>
  <si>
    <t>303.4</t>
  </si>
  <si>
    <t>26.3</t>
  </si>
  <si>
    <t>mg/dL</t>
  </si>
  <si>
    <t>0.096</t>
  </si>
  <si>
    <t>0.026</t>
  </si>
  <si>
    <t>0.090</t>
  </si>
  <si>
    <t>0.063</t>
  </si>
  <si>
    <t>0.049</t>
  </si>
  <si>
    <t>0.015</t>
  </si>
  <si>
    <t>0.050</t>
  </si>
  <si>
    <t>0.033</t>
  </si>
  <si>
    <t>Histopathology: hypertrophy</t>
  </si>
  <si>
    <t>Incidence</t>
  </si>
  <si>
    <t>Histopathology: vacuolation</t>
  </si>
  <si>
    <t>Histopathology: aggregation</t>
  </si>
  <si>
    <t>Funk, C.,Pantze, M.,Jehle, L.,Ponelle, C.,Scheuermann, G.,Lazendic, M.,Gasser, R..  Troglitazone-induced intrahepatic cholestasis by an interference with the hepatobiliary export of bile acids in male and female rats. Correlation with the gender difference in troglitazone sulfate formation and the inhibition of the canalicular bile salt export pump (Bsep) by troglitazone and troglitazone sulfate. Toxicology.  2001. 167:83-98</t>
  </si>
  <si>
    <t>Wistar</t>
  </si>
  <si>
    <t>8-12 weeks, 200-250 g</t>
  </si>
  <si>
    <t>i.v.</t>
  </si>
  <si>
    <t>n/a</t>
  </si>
  <si>
    <t>glycofurol (0–80 mg ml−1) and glibenclamide, formulated as a microsuspension (10 mg ml−1) in gelatine (7.5%; mod XF25)</t>
  </si>
  <si>
    <t>Cholestatic effect (ED50) (derived from plasma bile acids)</t>
  </si>
  <si>
    <t>10 min</t>
  </si>
  <si>
    <t>3-4</t>
  </si>
  <si>
    <t>Increase in plasma bile acids</t>
  </si>
  <si>
    <t>umoles/L</t>
  </si>
  <si>
    <t>6.3</t>
  </si>
  <si>
    <t>-13</t>
  </si>
  <si>
    <t>-55</t>
  </si>
  <si>
    <t>12.6</t>
  </si>
  <si>
    <t>27.2</t>
  </si>
  <si>
    <t>-4.5</t>
  </si>
  <si>
    <t>50.3</t>
  </si>
  <si>
    <t>31</t>
  </si>
  <si>
    <t>73.6</t>
  </si>
  <si>
    <t>51.8</t>
  </si>
  <si>
    <t>33.5</t>
  </si>
  <si>
    <t>22.2</t>
  </si>
  <si>
    <t>54.5</t>
  </si>
  <si>
    <t>34</t>
  </si>
  <si>
    <t>96</t>
  </si>
  <si>
    <t>Funk, C.,Ponelle, C.,Scheuermann, G.,Pantze, M..  Cholestatic potential of troglitazone as a possible factor contributing to troglitazone-induced hepatotoxicity: in vivo and in vitro interaction at the canalicular bile salt export pump (Bsep) in the rat. Mol Pharmacol.  2001. 59:627-35</t>
  </si>
  <si>
    <t>acute, time course 60 min</t>
  </si>
  <si>
    <t>glycofurol</t>
  </si>
  <si>
    <t>uM</t>
  </si>
  <si>
    <t>30 min</t>
  </si>
  <si>
    <t>2.5-50 mg/kg</t>
  </si>
  <si>
    <t>60</t>
  </si>
  <si>
    <t>2.5 - 50 mg/kg</t>
  </si>
  <si>
    <t>7.7</t>
  </si>
  <si>
    <t>53</t>
  </si>
  <si>
    <t>Gao, M.,Ma, Y.,Alsaggar, M.,Liu, D..  Dual Outcomes of Rosiglitazone Treatment on Fatty Liver. Aaps j.  2016. 18:1023-31</t>
  </si>
  <si>
    <t>22 g</t>
  </si>
  <si>
    <t>diet</t>
  </si>
  <si>
    <t>9 weeks</t>
  </si>
  <si>
    <t>1.35</t>
  </si>
  <si>
    <t>High-Fat Diet</t>
  </si>
  <si>
    <t>2.75</t>
  </si>
  <si>
    <t>102</t>
  </si>
  <si>
    <t>Gegick, C. G.,Altheimer, M. D..  Thiazolidinediones: comparison of long-term effects on glycemic control and cardiovascular risk factors. Curr Med Res Opin.  2004. 20:919-30</t>
  </si>
  <si>
    <t>59.5+/-10.9</t>
  </si>
  <si>
    <t>- Male and female patients with type 2 diabetes. (Page: 920 Patients and Methods)
- 49 patients in rosiglitazone group, 13(26.5%) were taking 4mg dose, 36(73.5%) were taking 8 mg dose. (Page 921 Result)
- in rosiglitazone group, 3 (6.1%) were receiving monotherapy, 33(67.3%) a sulfonylurea or meglitinide, 18(36.7%) metformin, and 21(42.9%) insulin. (Page 921 result)</t>
  </si>
  <si>
    <t>AST &gt;3 x ULN</t>
  </si>
  <si>
    <t>12.6 months</t>
  </si>
  <si>
    <t>49</t>
  </si>
  <si>
    <t>Herman, J. R.,Dethloff, L. A.,McGuire, E. J.,Parker, R. F.,Walsh, K. M.,Gough, A. W.,Masuda, H.,de la Iglesia, F. A..  Rodent carcinogenicity with the thiazolidinedione antidiabetic agent troglitazone. Toxicol Sci.  2002. 68:226-36</t>
  </si>
  <si>
    <t>7 weeks old,
males weighing 231–274 g</t>
  </si>
  <si>
    <t>104</t>
  </si>
  <si>
    <t>Troglitazone  (USAN;  INN)  is  a  member  of  the  thiazo- lidinedione chemical class and is described systematically as ( 6 )-5-[[4-[(3,4- dihydro-6-hydroxy-2,5,7,8-tetramethyl-2H-1-benzopyran-2-yl)methoxy]phe- nyl]methyl]-2,4-thiazolidinedione  (Fig.  1).  Test  article  used  in  these  studies was  an  amorphous  coprecipitate  of  troglitazone  with  polyvinylpyrrolidone, polyethylene  glycol  400,  and  polysorbate  80,  the  formulation  used  in  the marketed  product  Rezulin t .  Administered  doses  were  based  on  active  drug content of 56.7%. Over the concentration range used, troglitazone was homo- geneous and stable in vehicle, 0.5% methylcellulose (Sigma Chemical Co., St Louis,  MO,  and  Aldrich  Chemical  Co.,  Inc.,  Milwaukee,  WI).  Analysis  of dosing preparations confirmed that intended concentrations of the test article were achieved. Bulk drug retained potency throughout the study</t>
  </si>
  <si>
    <t>verbal</t>
  </si>
  <si>
    <t>104 weeks</t>
  </si>
  <si>
    <t>800</t>
  </si>
  <si>
    <t>% control</t>
  </si>
  <si>
    <t>131</t>
  </si>
  <si>
    <t>Hussein, Z.,Wentworth, J. M.,Nankervis, A. J.,Proietto, J.,Colman, P. G..  Effectiveness and side effects of thiazolidinediones for type 2 diabetes: real-life experience from a tertiary hospital. Med J Aust.  2004. 181:536-9</t>
  </si>
  <si>
    <t>136</t>
  </si>
  <si>
    <t>Jia, D. M.,Tabaru, A.,Akiyama, T.,Abe, S.,Otsuki, M..  Troglitazone prevents fatty changes of the liver in obese diabetic rats. J Gastroenterol Hepatol.  2000. 15:1183-91</t>
  </si>
  <si>
    <t>LETO</t>
  </si>
  <si>
    <t>12 weeks
28 weeks</t>
  </si>
  <si>
    <t>60/44</t>
  </si>
  <si>
    <t>200mg/100g</t>
  </si>
  <si>
    <t>g/rat</t>
  </si>
  <si>
    <t>60/44 weeks</t>
  </si>
  <si>
    <t>mg/100g</t>
  </si>
  <si>
    <t>60 weeks (LETO)</t>
  </si>
  <si>
    <t>6-10</t>
  </si>
  <si>
    <t>15.7</t>
  </si>
  <si>
    <t>13.1</t>
  </si>
  <si>
    <t>0.6</t>
  </si>
  <si>
    <t>44 weeks (LETO)</t>
  </si>
  <si>
    <t>14.3</t>
  </si>
  <si>
    <t>60 weeks (OLETF)</t>
  </si>
  <si>
    <t>23.2</t>
  </si>
  <si>
    <t>1.0</t>
  </si>
  <si>
    <t>19.5</t>
  </si>
  <si>
    <t>mg/g bodyweight</t>
  </si>
  <si>
    <t>25.9</t>
  </si>
  <si>
    <t>44 weeks (OLETF)</t>
  </si>
  <si>
    <t>19.6</t>
  </si>
  <si>
    <t>28.5</t>
  </si>
  <si>
    <t>24.8</t>
  </si>
  <si>
    <t>60 weeks (OLEFT)</t>
  </si>
  <si>
    <t>27.7</t>
  </si>
  <si>
    <t>0.4</t>
  </si>
  <si>
    <t>33.7</t>
  </si>
  <si>
    <t>27.6</t>
  </si>
  <si>
    <t>IUA</t>
  </si>
  <si>
    <t>92.7</t>
  </si>
  <si>
    <t>4.9</t>
  </si>
  <si>
    <t>82.0</t>
  </si>
  <si>
    <t>2.0</t>
  </si>
  <si>
    <t>76.4</t>
  </si>
  <si>
    <t>2.6</t>
  </si>
  <si>
    <t>74.0</t>
  </si>
  <si>
    <t>5.6</t>
  </si>
  <si>
    <t>52.6</t>
  </si>
  <si>
    <t>3.2</t>
  </si>
  <si>
    <t>69.0</t>
  </si>
  <si>
    <t>15.1</t>
  </si>
  <si>
    <t>37.2</t>
  </si>
  <si>
    <t>1.7</t>
  </si>
  <si>
    <t>36.0</t>
  </si>
  <si>
    <t>1.3</t>
  </si>
  <si>
    <t>35.8</t>
  </si>
  <si>
    <t>3.3</t>
  </si>
  <si>
    <t>49.2</t>
  </si>
  <si>
    <t>4.0</t>
  </si>
  <si>
    <t>36.2</t>
  </si>
  <si>
    <t>3.8</t>
  </si>
  <si>
    <t>35.0</t>
  </si>
  <si>
    <t>144</t>
  </si>
  <si>
    <t>Kakiuchi-Kiyota, S.,Arnold, L. L.,Yokohira, M.,Suzuki, S.,Pennington, K. L.,Cohen, S. M..  Evaluation of PPARgamma agonists on rodent endothelial cell proliferation. Toxicology.  2011. 287:91-8</t>
  </si>
  <si>
    <t>6 weeks old</t>
  </si>
  <si>
    <t>Bristol Myers Squibb Co. and used as received</t>
  </si>
  <si>
    <t>mg</t>
  </si>
  <si>
    <t>4 weeks</t>
  </si>
  <si>
    <t>9.29</t>
  </si>
  <si>
    <t>0.31</t>
  </si>
  <si>
    <t>9.15</t>
  </si>
  <si>
    <t>0.22</t>
  </si>
  <si>
    <t>9.32</t>
  </si>
  <si>
    <t>0.33</t>
  </si>
  <si>
    <t>mg/g Body weight</t>
  </si>
  <si>
    <t>36.89</t>
  </si>
  <si>
    <t>0.83</t>
  </si>
  <si>
    <t>36.01</t>
  </si>
  <si>
    <t>0.72</t>
  </si>
  <si>
    <t>35.35</t>
  </si>
  <si>
    <t>0.51</t>
  </si>
  <si>
    <t>160</t>
  </si>
  <si>
    <t>Knowler, W. C.,Hamman, R. F.,Edelstein, S. L.,Barrett-Connor, E.,Ehrmann, D. A.,Walker, E. A.,Fowler, S. E.,Nathan, D. M.,Kahn, S. E..  Prevention of type 2 diabetes with troglitazone in the Diabetes Prevention Program. Diabetes.  2005. 54:1150-6</t>
  </si>
  <si>
    <t>25 years or over</t>
  </si>
  <si>
    <t>0.5-1.5</t>
  </si>
  <si>
    <t>Years</t>
  </si>
  <si>
    <t>LFT (either ALT or AST) &gt; or = 3</t>
  </si>
  <si>
    <t>% of patients</t>
  </si>
  <si>
    <t>585</t>
  </si>
  <si>
    <t>LFT (either ALT or AST) &gt; or = 10</t>
  </si>
  <si>
    <t>Death due to liver disease</t>
  </si>
  <si>
    <t>number of patients</t>
  </si>
  <si>
    <t>165</t>
  </si>
  <si>
    <t>Kostrubsky, V. E.,Vore, M.,Kindt, E.,Burliegh, J.,Rogers, K.,Peter, G.,Altrogge, D.,Sinz, M. W..  The effect of troglitazone biliary excretion on metabolite distribution and cholestasis in transporter-deficient rats. Drug Metabolism and Disposition.  2001. 29:1561-1566</t>
  </si>
  <si>
    <t>weight 270 to 336 g</t>
  </si>
  <si>
    <t>36</t>
  </si>
  <si>
    <t>none</t>
  </si>
  <si>
    <t>2 hrs</t>
  </si>
  <si>
    <t>Johnson and Johnson</t>
  </si>
  <si>
    <t>mg/dl</t>
  </si>
  <si>
    <t>0.375</t>
  </si>
  <si>
    <t>0.046</t>
  </si>
  <si>
    <t>36 hrs</t>
  </si>
  <si>
    <t>0.23</t>
  </si>
  <si>
    <t>0.024</t>
  </si>
  <si>
    <t>172</t>
  </si>
  <si>
    <t>Kus, V.,Flachs, P.,Kuda, O.,Bardova, K.,Janovska, P.,Svobodova, M.,Jilkova, Z. M.,Rossmeisl, M.,Wang-Sattler, R.,Yu, Z.,Illig, T.,Kopecky, J..  Unmasking differential effects of rosiglitazone and pioglitazone in the combination treatment with n-3 fatty acids in mice fed a high-fat diet. PLoS One.  2011. 6:e27126</t>
  </si>
  <si>
    <t>3 months</t>
  </si>
  <si>
    <t>Trialylglycerol</t>
  </si>
  <si>
    <t>mg/g</t>
  </si>
  <si>
    <t>Liver</t>
  </si>
  <si>
    <t>mg/kg/diet</t>
  </si>
  <si>
    <t>145</t>
  </si>
  <si>
    <t>29</t>
  </si>
  <si>
    <t>87</t>
  </si>
  <si>
    <t>187</t>
  </si>
  <si>
    <t>Li, J.,Kaneko, T.,Wang, Y.,Qin, L. Q.,Wang, P. Y.,Sato, A..  Troglitazone enhances the hepatotoxicity of acetaminophen by inducing CYP3A in rats. Toxicology.  2002. 176:91-100</t>
  </si>
  <si>
    <t>3 weeks</t>
  </si>
  <si>
    <t>11.0</t>
  </si>
  <si>
    <t>1.5</t>
  </si>
  <si>
    <t>10.6</t>
  </si>
  <si>
    <t>500</t>
  </si>
  <si>
    <t>11.8</t>
  </si>
  <si>
    <t>1.9</t>
  </si>
  <si>
    <t>IU/l</t>
  </si>
  <si>
    <t>48.8</t>
  </si>
  <si>
    <t>4.1</t>
  </si>
  <si>
    <t>11</t>
  </si>
  <si>
    <t>3 week</t>
  </si>
  <si>
    <t>53.4</t>
  </si>
  <si>
    <t>191</t>
  </si>
  <si>
    <t>Liu, S.,Wu, H. J.,Zhang, Z. Q.,Chen, Q.,Liu, B.,Wu, J. P.,Zhu, L..  The ameliorating effect of rosiglitazone on experimental nonalcoholic steatohepatitis is associated with regulating adiponectin receptor expression in rats. Eur J Pharmacol.  2011. 650:384-9</t>
  </si>
  <si>
    <t>12 weeks</t>
  </si>
  <si>
    <t>8 weeks</t>
  </si>
  <si>
    <t>108.33</t>
  </si>
  <si>
    <t>10.11</t>
  </si>
  <si>
    <t>77.00</t>
  </si>
  <si>
    <t>15.85</t>
  </si>
  <si>
    <t>8 week</t>
  </si>
  <si>
    <t>164.33</t>
  </si>
  <si>
    <t>33.54</t>
  </si>
  <si>
    <t>78.3</t>
  </si>
  <si>
    <t>25.64</t>
  </si>
  <si>
    <t>liver/body weight ratio</t>
  </si>
  <si>
    <t>20 weeks/8 weeks</t>
  </si>
  <si>
    <t>20 weeks</t>
  </si>
  <si>
    <t>0.37</t>
  </si>
  <si>
    <t>91.11</t>
  </si>
  <si>
    <t>19.63</t>
  </si>
  <si>
    <t>86.8</t>
  </si>
  <si>
    <t>199</t>
  </si>
  <si>
    <t>Mavandadi, A.,Gong, W. C..  Effects of troglitazone in Hispanic patients with type 2 diabetes mellitus. Current Therapeutic Research - Clinical and Experimental.  1999. 60:494-501</t>
  </si>
  <si>
    <t>≥18 years of age
Mean age of the 19 patients was 56 years (range, 31 to 64 years),</t>
  </si>
  <si>
    <t>41.5</t>
  </si>
  <si>
    <t>17.9</t>
  </si>
  <si>
    <t>6 months</t>
  </si>
  <si>
    <t>35</t>
  </si>
  <si>
    <t>8.1</t>
  </si>
  <si>
    <t>24.5</t>
  </si>
  <si>
    <t>12.8</t>
  </si>
  <si>
    <t>22.3</t>
  </si>
  <si>
    <t>7.5</t>
  </si>
  <si>
    <t>21.7</t>
  </si>
  <si>
    <t>7.0</t>
  </si>
  <si>
    <t>202</t>
  </si>
  <si>
    <t>Meghani, N. M.,Barve, K.,Wackchaure, S.,Nandanwar, M. B.,Latad, S.,Mankani, H..  Toxicity assessment of clarithromycin in diabetic wistar rats treated with rosiglitazone. International Journal of Pharmaceutical Sciences and Research.  2012. 3:2623-2632</t>
  </si>
  <si>
    <t>active   pharmaceutical  ingredients of Wockhardt Ltd, India</t>
  </si>
  <si>
    <t>1% Tween80</t>
  </si>
  <si>
    <t>14 weeks</t>
  </si>
  <si>
    <t>not reported</t>
  </si>
  <si>
    <t>6.1</t>
  </si>
  <si>
    <t>7.2</t>
  </si>
  <si>
    <t>up to 6 animals</t>
  </si>
  <si>
    <t>220</t>
  </si>
  <si>
    <t>Ong, M. M.,Latchoumycandane, C.,Boelsterli, U. A..  Troglitazone-induced hepatic necrosis in an animal model of silent genetic mitochondrial abnormalities. Toxicol Sci.  2007. 97:205-13</t>
  </si>
  <si>
    <t>Sod2tm1Leb/J</t>
  </si>
  <si>
    <t>. All animals were 16–21 weeks old at the start of drug
treatment.</t>
  </si>
  <si>
    <t>Solutol HS-15 (9%)</t>
  </si>
  <si>
    <t>225</t>
  </si>
  <si>
    <t>Otake, K.,Azukizawa, S.,Fukui, M.,Shibabayashi, M.,Kamemoto, H.,Miike, T.,Kunishiro, K.,Kasai, M.,Shirahase, H..  A novel series of (S)-2,7-substituted-1,2,3,4-tetrahydroisoquinoline-3-carboxylic acids: peroxisome proliferator-activated receptor alpha/gamma dual agonists with protein-tyrosine phosphatase 1B inhibitory activity. Chem Pharm Bull (Tokyo).  2011. 59:1233-42</t>
  </si>
  <si>
    <t>ICR</t>
  </si>
  <si>
    <t>7 week</t>
  </si>
  <si>
    <t>14 days</t>
  </si>
  <si>
    <t>5-6</t>
  </si>
  <si>
    <t>2.76</t>
  </si>
  <si>
    <t>0.27</t>
  </si>
  <si>
    <t>2.53</t>
  </si>
  <si>
    <t>0.17</t>
  </si>
  <si>
    <t>2.78</t>
  </si>
  <si>
    <t>0.20</t>
  </si>
  <si>
    <t>233</t>
  </si>
  <si>
    <t>Phillips, L. S.,Grunberger, G.,Miller, E.,Patwardhan, R.,Rappaport, E. B.,Salzman, A..  Once- and twice-daily dosing with rosiglitazone improves glycemic control in patients with type 2 diabetes. Diabetes Care.  2001. 24:308-15</t>
  </si>
  <si>
    <t>26</t>
  </si>
  <si>
    <t>26 weeks</t>
  </si>
  <si>
    <t>173</t>
  </si>
  <si>
    <t>236</t>
  </si>
  <si>
    <t>Rajagopalan, R.,Iyer, S.,Perez, A..  Comparison of pioglitazone with other antidiabetic drugs for associated incidence of liver failure: no evidence of increased risk of liver failure with pioglitazone. Diabetes Obes Metab.  2005. 7:161-9</t>
  </si>
  <si>
    <t>Liver failure</t>
  </si>
  <si>
    <t>incidence</t>
  </si>
  <si>
    <t>2 years</t>
  </si>
  <si>
    <t>Liver failure or hepatitis</t>
  </si>
  <si>
    <t>1 year</t>
  </si>
  <si>
    <t>246</t>
  </si>
  <si>
    <t>Rothwell, C.,McGuire, E. J.,Altrogge, D. M.,Masuda, H.,de la Iglesia, F. A..  Chronic toxicity in monkeys with the thiazolidinedione antidiabetic agent troglitazone. J Toxicol Sci.  2002. 27:35-47</t>
  </si>
  <si>
    <t>Non-human primate</t>
  </si>
  <si>
    <t>Cynomolgus monkeys ( Macaca fascicularis )</t>
  </si>
  <si>
    <t>2 to 6 years old and weighed 2.6 to 3.5 kg</t>
  </si>
  <si>
    <t>U/l</t>
  </si>
  <si>
    <t>0, 3, 6, 9, 12 months</t>
  </si>
  <si>
    <t>Doses were based on active drug moiety of 56.7%.. an amorphous coprecipitate with povidone, poly- ethylene glycol 400, and polysorbate 80</t>
  </si>
  <si>
    <t>987</t>
  </si>
  <si>
    <t>187.5</t>
  </si>
  <si>
    <t>927</t>
  </si>
  <si>
    <t>152</t>
  </si>
  <si>
    <t>745</t>
  </si>
  <si>
    <t>174.3</t>
  </si>
  <si>
    <t>9 months</t>
  </si>
  <si>
    <t>738</t>
  </si>
  <si>
    <t>194.9</t>
  </si>
  <si>
    <t>12 months</t>
  </si>
  <si>
    <t>605</t>
  </si>
  <si>
    <t>141.2</t>
  </si>
  <si>
    <t>816</t>
  </si>
  <si>
    <t>104.3</t>
  </si>
  <si>
    <t>610</t>
  </si>
  <si>
    <t>150</t>
  </si>
  <si>
    <t>521</t>
  </si>
  <si>
    <t>102.9</t>
  </si>
  <si>
    <t>503</t>
  </si>
  <si>
    <t>85.3</t>
  </si>
  <si>
    <t>449</t>
  </si>
  <si>
    <t>600</t>
  </si>
  <si>
    <t>846</t>
  </si>
  <si>
    <t>195.7</t>
  </si>
  <si>
    <t>643</t>
  </si>
  <si>
    <t>87.7</t>
  </si>
  <si>
    <t>522</t>
  </si>
  <si>
    <t>42.5</t>
  </si>
  <si>
    <t>450</t>
  </si>
  <si>
    <t>30.1</t>
  </si>
  <si>
    <t>433</t>
  </si>
  <si>
    <t>52 weeks</t>
  </si>
  <si>
    <t>77.84</t>
  </si>
  <si>
    <t>11.936</t>
  </si>
  <si>
    <t>113.17</t>
  </si>
  <si>
    <t>9.070</t>
  </si>
  <si>
    <t>116.22</t>
  </si>
  <si>
    <t>12.324</t>
  </si>
  <si>
    <t>1200</t>
  </si>
  <si>
    <t>123.55</t>
  </si>
  <si>
    <t>21.934</t>
  </si>
  <si>
    <t>61.64</t>
  </si>
  <si>
    <t>9.197</t>
  </si>
  <si>
    <t>96.42</t>
  </si>
  <si>
    <t>22.250</t>
  </si>
  <si>
    <t>95.10</t>
  </si>
  <si>
    <t>4.754</t>
  </si>
  <si>
    <t>105.31</t>
  </si>
  <si>
    <t>11.905</t>
  </si>
  <si>
    <t>1.74</t>
  </si>
  <si>
    <t>2.59</t>
  </si>
  <si>
    <t>o.150</t>
  </si>
  <si>
    <t>2.64</t>
  </si>
  <si>
    <t>0.293</t>
  </si>
  <si>
    <t>2.81</t>
  </si>
  <si>
    <t>0.211</t>
  </si>
  <si>
    <t>56</t>
  </si>
  <si>
    <t>54</t>
  </si>
  <si>
    <t>6.6</t>
  </si>
  <si>
    <t>8.7</t>
  </si>
  <si>
    <t>7.1</t>
  </si>
  <si>
    <t>41</t>
  </si>
  <si>
    <t>7.9</t>
  </si>
  <si>
    <t>6.4</t>
  </si>
  <si>
    <t>10.1</t>
  </si>
  <si>
    <t>4.2</t>
  </si>
  <si>
    <t>4.4</t>
  </si>
  <si>
    <t>48</t>
  </si>
  <si>
    <t>8.5</t>
  </si>
  <si>
    <t>21.9</t>
  </si>
  <si>
    <t>21.4</t>
  </si>
  <si>
    <t>47</t>
  </si>
  <si>
    <t>18.8</t>
  </si>
  <si>
    <t>62</t>
  </si>
  <si>
    <t>25.6</t>
  </si>
  <si>
    <t>21.3</t>
  </si>
  <si>
    <t>57</t>
  </si>
  <si>
    <t>20.7</t>
  </si>
  <si>
    <t>36.8</t>
  </si>
  <si>
    <t>5.2</t>
  </si>
  <si>
    <t>10.8</t>
  </si>
  <si>
    <t>8.0</t>
  </si>
  <si>
    <t>21.5</t>
  </si>
  <si>
    <t>15.9</t>
  </si>
  <si>
    <t>14.2</t>
  </si>
  <si>
    <t>15.6</t>
  </si>
  <si>
    <t>14.6</t>
  </si>
  <si>
    <t>37</t>
  </si>
  <si>
    <t>6.9</t>
  </si>
  <si>
    <t>9.2</t>
  </si>
  <si>
    <t>0.28</t>
  </si>
  <si>
    <t>0.13</t>
  </si>
  <si>
    <t>0.29</t>
  </si>
  <si>
    <t>0.00</t>
  </si>
  <si>
    <t>0.06</t>
  </si>
  <si>
    <t>0.0</t>
  </si>
  <si>
    <t>0.05</t>
  </si>
  <si>
    <t>0.10</t>
  </si>
  <si>
    <t>0.08</t>
  </si>
  <si>
    <t>0.15</t>
  </si>
  <si>
    <t>0.14</t>
  </si>
  <si>
    <t>0.24</t>
  </si>
  <si>
    <t>254</t>
  </si>
  <si>
    <t>Schafer, H. L.,Linz, W.,Falk, E.,Glien, M.,Glombik, H.,Korn, M.,Wendler, W.,Herling, A. W.,Rutten, H..  AVE8134, a novel potent PPARalpha agonist, improves lipid profile and glucose metabolism in dyslipidemic mice and type 2 diabetic rats. Acta Pharmacol Sin.  2012. 33:82-90</t>
  </si>
  <si>
    <t>ZDF</t>
  </si>
  <si>
    <t>7 weeks</t>
  </si>
  <si>
    <t>135</t>
  </si>
  <si>
    <t>81</t>
  </si>
  <si>
    <t>105</t>
  </si>
  <si>
    <t>156</t>
  </si>
  <si>
    <t>257</t>
  </si>
  <si>
    <t>Schulz-Utermoehl, T.,Sarda, S.,Foster, J. R.,Jacobsen, M.,Kenna, J. G.,Morikawa, Y.,Salmu, J.,Gross, G.,Wilson, I. D..  Evaluation of the pharmacokinetics, biotransformation and hepatic transporter effects of troglitazone in mice with humanized livers. Xenobiotica.  2012. 42:503-517</t>
  </si>
  <si>
    <t>SCID</t>
  </si>
  <si>
    <t>10–14
weeks</t>
  </si>
  <si>
    <t>Day 7</t>
  </si>
  <si>
    <t>0.5% (w/v) hydroxypropyl methylcellulose (HPMC) in 0.1% (w/v) aqueous polysorbate 80 suspension</t>
  </si>
  <si>
    <t>Liver/Male</t>
  </si>
  <si>
    <t>1.51</t>
  </si>
  <si>
    <t>0.19</t>
  </si>
  <si>
    <t>1.48</t>
  </si>
  <si>
    <t>74</t>
  </si>
  <si>
    <t>73</t>
  </si>
  <si>
    <t>21</t>
  </si>
  <si>
    <t>Glutamate Dehydrogenase (GLDH)</t>
  </si>
  <si>
    <t>L</t>
  </si>
  <si>
    <t>5-nucleotidase (5NT)</t>
  </si>
  <si>
    <t>269</t>
  </si>
  <si>
    <t>Spicker, J. S.,Pedersen, H. T.,Nielsen, H. B.,Brunak, S..  Analysis of cell death inducing compounds. Arch Toxicol.  2007. 81:803-11</t>
  </si>
  <si>
    <t>5-6 weeks + 6 days</t>
  </si>
  <si>
    <t>Single dose</t>
  </si>
  <si>
    <t>Methylcellulose solution</t>
  </si>
  <si>
    <t>counts</t>
  </si>
  <si>
    <t>single dose</t>
  </si>
  <si>
    <t>count</t>
  </si>
  <si>
    <t>1000</t>
  </si>
  <si>
    <t>single</t>
  </si>
  <si>
    <t>3.6</t>
  </si>
  <si>
    <t>270</t>
  </si>
  <si>
    <t>St. Peter, J. V.,Neafus, K. L.,Khan, M. A.,Vessey, J. T.,Lockheart, M. S. K..  Factors associated with the risk of liver enzyme elevation in patients with type 2 diabetes treated with a thiazolidinedione. Pharmacotherapy.  2001. 21:183-188</t>
  </si>
  <si>
    <t>412.7+/- 255.6</t>
  </si>
  <si>
    <t>ALT/AST &gt;1.5 ULN</t>
  </si>
  <si>
    <t>412.7 +/-255.6 days</t>
  </si>
  <si>
    <t>291</t>
  </si>
  <si>
    <t>ALT/AST &gt; 3 ULN</t>
  </si>
  <si>
    <t>412.7 +/- 255.6 days</t>
  </si>
  <si>
    <t>2.1</t>
  </si>
  <si>
    <t>279</t>
  </si>
  <si>
    <t>Sundaresan, A.,Radhiga, T.,Pugalendi, K. V..  Effect of ursolic acid and Rosiglitazone combination on hepatic lipid accumulation in high fat diet-fed C57BL/6J mice. Eur J Pharmacol.  2014. 741:297-303</t>
  </si>
  <si>
    <t>4 week old</t>
  </si>
  <si>
    <t>Directly into stomach via gastric tube</t>
  </si>
  <si>
    <t>5 weeks</t>
  </si>
  <si>
    <t>0 Control</t>
  </si>
  <si>
    <t>71.54</t>
  </si>
  <si>
    <t>6.56</t>
  </si>
  <si>
    <t>0 HFD</t>
  </si>
  <si>
    <t>152.57</t>
  </si>
  <si>
    <t>12.24</t>
  </si>
  <si>
    <t>HFD + 4 Rosi</t>
  </si>
  <si>
    <t>128.45</t>
  </si>
  <si>
    <t>11.01</t>
  </si>
  <si>
    <t>0 control</t>
  </si>
  <si>
    <t>28.25</t>
  </si>
  <si>
    <t>2.48</t>
  </si>
  <si>
    <t>96.85</t>
  </si>
  <si>
    <t>9.55</t>
  </si>
  <si>
    <t>HFD+ 4 ROSI</t>
  </si>
  <si>
    <t>61.57</t>
  </si>
  <si>
    <t>Negative</t>
  </si>
  <si>
    <t>Histopathology: inflammation</t>
  </si>
  <si>
    <t>HFD + 4 ROSI</t>
  </si>
  <si>
    <t>moderately positive</t>
  </si>
  <si>
    <t>Highly Positive</t>
  </si>
  <si>
    <t>Highly positive</t>
  </si>
  <si>
    <t>299</t>
  </si>
  <si>
    <t>Vikramadithyan, R. K.,Chakrabarti, R.,Misra, P.,Premkumar, M.,Kumar, S. K.,Rao, C. S.,Ghosh, A.,Reddy, K. N.,Uma, C.,Rajagopalan, R..  Euglycemic and hypolipidemic activity of PAT5A: a unique thiazolidinedione with weak peroxisome proliferator activated receptor gamma activity. Metabolism.  2000. 49:1417-23</t>
  </si>
  <si>
    <t>Rat age NA</t>
  </si>
  <si>
    <t>0.25% carboxymethylcellulose (10 mL/kg)</t>
  </si>
  <si>
    <t>% change</t>
  </si>
  <si>
    <t>Day 29</t>
  </si>
  <si>
    <t>303</t>
  </si>
  <si>
    <t>Walli, R.,Michl, G. M.,Muhlbayer, D.,Brinkmann, L.,Goebel, F. D..  Effects of troglitazone on insulin sensitivity in HIV-infected patients with protease inhibitor-associated diabetes mellitus. Res Exp Med (Berl).  2000. 199:253-62</t>
  </si>
  <si>
    <t>42-58 years</t>
  </si>
  <si>
    <t>307</t>
  </si>
  <si>
    <t>Watanabe, T.,Furukawa, T.,Sharyo, S.,Ohashi, Y.,Yasuda, M.,Takaoka, M.,Manabe, S..  Effect of troglitazone on the liver of a Gunn rat model of genetic enzyme polymorphism. J Toxicol Sci.  2000. 25:423-31</t>
  </si>
  <si>
    <t>94 days</t>
  </si>
  <si>
    <t>75.6</t>
  </si>
  <si>
    <t>19.0</t>
  </si>
  <si>
    <t>9.3</t>
  </si>
  <si>
    <t>52.0</t>
  </si>
  <si>
    <t>127.4</t>
  </si>
  <si>
    <t>27.3</t>
  </si>
  <si>
    <t>81.8</t>
  </si>
  <si>
    <t>81.2</t>
  </si>
  <si>
    <t>756.6</t>
  </si>
  <si>
    <t>61.4</t>
  </si>
  <si>
    <t>910.4</t>
  </si>
  <si>
    <t>53.0</t>
  </si>
  <si>
    <t>907.6</t>
  </si>
  <si>
    <t>24.3</t>
  </si>
  <si>
    <t>0.01</t>
  </si>
  <si>
    <t>Bilirubin (direct)</t>
  </si>
  <si>
    <t>Histopathology - any</t>
  </si>
  <si>
    <t>134.2</t>
  </si>
  <si>
    <t>111.8</t>
  </si>
  <si>
    <t>90.2</t>
  </si>
  <si>
    <t>88.8</t>
  </si>
  <si>
    <t>10.9</t>
  </si>
  <si>
    <t>72.2</t>
  </si>
  <si>
    <t>11.3</t>
  </si>
  <si>
    <t>69.2</t>
  </si>
  <si>
    <t>11.9</t>
  </si>
  <si>
    <t>877.0</t>
  </si>
  <si>
    <t>116.2</t>
  </si>
  <si>
    <t>935.0</t>
  </si>
  <si>
    <t>110.1</t>
  </si>
  <si>
    <t>990.8</t>
  </si>
  <si>
    <t>70.5</t>
  </si>
  <si>
    <t>0.04</t>
  </si>
  <si>
    <t>312</t>
  </si>
  <si>
    <t>Wong, T. Y.,Szeto, C. C.,Chow, K. M.,Leung, C. B.,Lam, C. W.,Li, P. K..  Rosiglitazone reduces insulin requirement and C-reactive protein levels in type 2 diabetic patients receiving peritoneal dialysis. Am J Kidney Dis.  2005. 46:713-9</t>
  </si>
  <si>
    <t>24 weeks</t>
  </si>
  <si>
    <t>314</t>
  </si>
  <si>
    <t>Yadav, H.,Jain, S.,Prasad, G. B.,Yadav, M..  Preventive effect of diabegon, a polyherbal preparation, during progression of diabetes induced by high-fructose feeding in rats. J Pharmacol Sci.  2007. 105:12-21</t>
  </si>
  <si>
    <t>6-8 weeks</t>
  </si>
  <si>
    <t>IU</t>
  </si>
  <si>
    <t>56 days</t>
  </si>
  <si>
    <t>9.21</t>
  </si>
  <si>
    <t>2.35</t>
  </si>
  <si>
    <t>9.11</t>
  </si>
  <si>
    <t>3.12</t>
  </si>
  <si>
    <t>SGOT</t>
  </si>
  <si>
    <t>7.01</t>
  </si>
  <si>
    <t>2.27</t>
  </si>
  <si>
    <t>5.89</t>
  </si>
  <si>
    <t>2.12</t>
  </si>
  <si>
    <t>0.99</t>
  </si>
  <si>
    <t>0.12</t>
  </si>
  <si>
    <t>1.03</t>
  </si>
  <si>
    <t>315</t>
  </si>
  <si>
    <t>Yadav, H.,Jain, S.,Yadav, M.,Sinha, P. R.,Prasad, G. B.,Marotta, F..  Epigenomic derangement of hepatic glucose metabolism by feeding of high fructose diet and its prevention by Rosiglitazone in rats. Dig Liver Dis.  2009. 41:500-8</t>
  </si>
  <si>
    <t>160–200 g</t>
  </si>
  <si>
    <t>10.59</t>
  </si>
  <si>
    <t>2.01</t>
  </si>
  <si>
    <t>9.77</t>
  </si>
  <si>
    <t>1.56</t>
  </si>
  <si>
    <t>severity</t>
  </si>
  <si>
    <t>severe</t>
  </si>
  <si>
    <t>mild</t>
  </si>
  <si>
    <t>316</t>
  </si>
  <si>
    <t>Yale, J. F.,Valiquett, T. R.,Ghazzi, M. N.,Owens-Grillo, J. K.,Whitcomb, R. W.,Foyt, H. L..  The effect of a thiazolidinedione drug, troglitazone, on glycemia in patients with type 2 diabetes mellitus poorly controlled with sulfonylurea and metformin. A multicenter, randomized, double-blind, placebo-controlled trial. Ann Intern Med.  2001. 134:737-45</t>
  </si>
  <si>
    <t>ALT&gt;1.5 ULN</t>
  </si>
  <si>
    <t>48 weeks</t>
  </si>
  <si>
    <t>101</t>
  </si>
  <si>
    <t>321</t>
  </si>
  <si>
    <t>Yang, H. I.,Kim, W. S.,Kim, D. H.,Kang, J. S..  Histopathological evaluation of heart toxicity of a novel selective PPAR-γ agonists CKD-501 in db/db mice. Biomolecules and Therapeutics.  2013. 21:84-88</t>
  </si>
  <si>
    <t>C57BLKS/J-db/db</t>
  </si>
  <si>
    <t>323</t>
  </si>
  <si>
    <t>Ye, J. M.,Iglesias, M. A.,Watson, D. G.,Ellis, B.,Wood, L.,Jensen, P. B.,Sorensen, R. V.,Larsen, P. J.,Cooney, G. J.,Wassermann, K.,Kraegen, E. W..  PPARalpha /gamma ragaglitazar eliminates fatty liver and enhances insulin action in fat-fed rats in the absence of hepatomegaly. Am J Physiol Endocrinol Metab.  2003. 284:E531-40</t>
  </si>
  <si>
    <t>2 weeks</t>
  </si>
  <si>
    <t>6-9</t>
  </si>
  <si>
    <t>13.9</t>
  </si>
  <si>
    <t>14.4</t>
  </si>
  <si>
    <t xml:space="preserve">Drug
</t>
  </si>
  <si>
    <t xml:space="preserve">Purity
</t>
  </si>
  <si>
    <t xml:space="preserve">
Vehicle
</t>
  </si>
  <si>
    <t xml:space="preserve">Time point / duration of exposure
</t>
  </si>
  <si>
    <t xml:space="preserve">
Compound
</t>
  </si>
  <si>
    <t xml:space="preserve">
Tissue/sex
</t>
  </si>
  <si>
    <t xml:space="preserve">
Unit
</t>
  </si>
  <si>
    <t xml:space="preserve">
Time point
</t>
  </si>
  <si>
    <t xml:space="preserve">Number of experimental units (animals, humans)
</t>
  </si>
  <si>
    <t xml:space="preserve">Effect value
</t>
  </si>
  <si>
    <t xml:space="preserve">
Variability
</t>
  </si>
  <si>
    <t xml:space="preserve">
Unit
</t>
  </si>
  <si>
    <t>Model system</t>
  </si>
  <si>
    <t xml:space="preserve">
Sex
</t>
  </si>
  <si>
    <t>Organ weight</t>
  </si>
  <si>
    <t>LFT</t>
  </si>
  <si>
    <t>Histopathology</t>
  </si>
  <si>
    <t>Mechanistic</t>
  </si>
  <si>
    <t>liver weight, relative</t>
  </si>
  <si>
    <t>ALT</t>
  </si>
  <si>
    <t>AST</t>
  </si>
  <si>
    <t>Endpoint type type</t>
  </si>
  <si>
    <t xml:space="preserve">Endpoint name
</t>
  </si>
  <si>
    <t xml:space="preserve">Daily Dose
</t>
  </si>
  <si>
    <t>LFT abnormal</t>
  </si>
  <si>
    <t xml:space="preserve">causality established </t>
  </si>
  <si>
    <t>HIV patients</t>
  </si>
  <si>
    <t>Publication year</t>
  </si>
  <si>
    <t>2 months</t>
  </si>
  <si>
    <t>7-9 weeks</t>
  </si>
  <si>
    <t>Strain or patient type</t>
  </si>
  <si>
    <t>Taiwanese hemodyalysis patients</t>
  </si>
  <si>
    <t>2 to 8</t>
  </si>
  <si>
    <t>3 days</t>
  </si>
  <si>
    <t>Human observational</t>
  </si>
  <si>
    <t>Beysen, C.,Murphy, E. J.,Nagaraja, H.,Decaris, M.,Riiff, T.,Fong, A.,Hellerstein, M. K.,Boyle, P. J..  A pilot study of the effects of pioglitazone and rosiglitazone on de novo lipogenesis in type 2 diabetes. Journal of Lipid Research.  2008. 49:2657-2663</t>
  </si>
  <si>
    <t>56+/-6</t>
  </si>
  <si>
    <t>27</t>
  </si>
  <si>
    <t>0 weeks</t>
  </si>
  <si>
    <t>Azziz, R.,Ehrmann, D.,Legro, R. S.,Whitcomb, R. W.,Hanley, R.,Fereshetian, A. G.,O'Keefe, M.,Ghazzi, M. N..  Troglitazone improves ovulation and hirsutism in the polycystic ovary syndrome: a multicenter, double blind, placebo-controlled trial. J Clin Endocrinol Metab.  2001. 86:1626-32</t>
  </si>
  <si>
    <t>25-35 yrs approx</t>
  </si>
  <si>
    <t>77</t>
  </si>
  <si>
    <t>78</t>
  </si>
  <si>
    <t>3.0</t>
  </si>
  <si>
    <t>AST 1.5-3 x ULN</t>
  </si>
  <si>
    <t>6.2</t>
  </si>
  <si>
    <t>5.1</t>
  </si>
  <si>
    <t>2.9</t>
  </si>
  <si>
    <t>Chalasani, N.,Teal, E.,Hall, S. D..  Effect of rosiglitazone on serum liver biochemistries in diabetic patients with normal and elevated baseline liver enzymes. Am J Gastroenterol.  2005. 100:1317-21</t>
  </si>
  <si>
    <t>Bilirubin (free)</t>
  </si>
  <si>
    <t>4.4+/-2</t>
  </si>
  <si>
    <t>628</t>
  </si>
  <si>
    <t>22</t>
  </si>
  <si>
    <t>Dereli, D.,Dereli, T.,Bayraktar, F.,Ozgen, A. G.,Yilmaz, C..  Endocrine and metabolic effects of rosiglitazone in non-obese women with polycystic ovary disease. Endocr J.  2005. 52:299-308</t>
  </si>
  <si>
    <t>27-33 years approx.</t>
  </si>
  <si>
    <t>18.9</t>
  </si>
  <si>
    <t>2.7</t>
  </si>
  <si>
    <t>21.6</t>
  </si>
  <si>
    <t>2.4</t>
  </si>
  <si>
    <t>22.1</t>
  </si>
  <si>
    <t>2.3</t>
  </si>
  <si>
    <t>22.4</t>
  </si>
  <si>
    <t>18.5</t>
  </si>
  <si>
    <t>19.1</t>
  </si>
  <si>
    <t>19.3</t>
  </si>
  <si>
    <t>214</t>
  </si>
  <si>
    <t>Nolan, J. J.,Jones, N. P.,Patwardhan, R.,Deacon, L. F..  Rosiglitazone taken once daily provides effective glycaemic control in patients with Type 2 diabetes mellitus. Diabet Med.  2000. 17:287-94</t>
  </si>
  <si>
    <t>380 type 2 DM patients randomized to treatments. 341 completed the study. All 380 patients were included in safety assessment.
- 369 Type 2 DM patients (Age 40-80) were enrolled and randomly assigned to placebo, 4mg, 8mg, 12mg daily for 8 weeks. (PAGE 287）
- patients with previous treatments were discontinued for a 3 week placebo run-in period. (PAGE 288)
- baseline characteristics were stated in Table 1</t>
  </si>
  <si>
    <t>Hepatic transaminases &gt; 3 ULN</t>
  </si>
  <si>
    <t>93</t>
  </si>
  <si>
    <t>91</t>
  </si>
  <si>
    <t>Hepatic transaminases &gt; 1.5 ULN</t>
  </si>
  <si>
    <t>T2D patients with normal LFT</t>
  </si>
  <si>
    <t>PCOS premenopausal women</t>
  </si>
  <si>
    <t>44 weeks</t>
  </si>
  <si>
    <t>55 +/- 11</t>
  </si>
  <si>
    <t>T2D patients</t>
  </si>
  <si>
    <t>% decrease from baseline</t>
  </si>
  <si>
    <t>Human controlled non-randomised trial</t>
  </si>
  <si>
    <t>Month 3</t>
  </si>
  <si>
    <t>Month 8</t>
  </si>
  <si>
    <t>KT note: SGOT reported in paper. SGOT = AST, correction made by KT after extraction 1/15/19</t>
  </si>
  <si>
    <t>Human retrospective cohort trial</t>
  </si>
  <si>
    <t>Treatment discontinuation</t>
  </si>
  <si>
    <t>12 month</t>
  </si>
  <si>
    <t>Mild to moderate LFT elevations</t>
  </si>
  <si>
    <t>Severe LFT elevations</t>
  </si>
  <si>
    <t>Human controlled open-label trial</t>
  </si>
  <si>
    <t>Pioglitazone</t>
  </si>
  <si>
    <t>% patients</t>
  </si>
  <si>
    <t xml:space="preserve">Retrospective analysis of claim data </t>
  </si>
  <si>
    <t>Diagnosis</t>
  </si>
  <si>
    <t>Human open-label controlled trial</t>
  </si>
  <si>
    <t>Placebo, metformin</t>
  </si>
  <si>
    <t xml:space="preserve">Control
</t>
  </si>
  <si>
    <t>Thai</t>
  </si>
  <si>
    <t>Diabetic and lipatrophy patients</t>
  </si>
  <si>
    <t>Total (causally established and otherwise)</t>
  </si>
  <si>
    <t>UK prescription monitoring study</t>
  </si>
  <si>
    <t>35 years</t>
  </si>
  <si>
    <t>Deaths</t>
  </si>
  <si>
    <t>Vigibase</t>
  </si>
  <si>
    <t>% of reported fatalities</t>
  </si>
  <si>
    <t>various (400 most common)</t>
  </si>
  <si>
    <t>Human prospective cohort study</t>
  </si>
  <si>
    <t>Liposarcoma patients</t>
  </si>
  <si>
    <t>2-16 months</t>
  </si>
  <si>
    <t>Histopath call</t>
  </si>
  <si>
    <t>Positive</t>
  </si>
  <si>
    <t>High-fat Diet</t>
  </si>
  <si>
    <t>positve</t>
  </si>
  <si>
    <t>do  not analyze</t>
  </si>
  <si>
    <t>do not analyze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</si>
</sst>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7" x14ac:knownFonts="1">
    <font>
      <sz val="11"/>
      <color rgb="FF000000"/>
      <name val="Calibri"/>
    </font>
    <font>
      <sz val="11"/>
      <color rgb="FF000000"/>
      <name val="Calibri"/>
      <family val="2"/>
    </font>
    <font>
      <sz val="11"/>
      <color theme="1"/>
      <name val="Calibri"/>
      <family val="2"/>
    </font>
    <font>
      <b/>
      <sz val="14"/>
      <color rgb="FF000000"/>
      <name val="Calibri"/>
      <family val="2"/>
    </font>
    <font>
      <b/>
      <sz val="14"/>
      <color theme="1"/>
      <name val="Calibri"/>
      <family val="2"/>
    </font>
    <font>
      <u/>
      <sz val="11"/>
      <color theme="10"/>
      <name val="Calibri"/>
    </font>
    <font>
      <u/>
      <sz val="11"/>
      <color theme="11"/>
      <name val="Calibri"/>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right/>
      <top/>
      <bottom style="thin">
        <color auto="1"/>
      </bottom>
      <diagonal/>
    </border>
  </borders>
  <cellStyleXfs count="8">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1" fillId="0" borderId="0" xfId="0" applyFont="1"/>
    <xf numFmtId="0" fontId="1" fillId="2" borderId="0" xfId="0" applyFont="1" applyFill="1"/>
    <xf numFmtId="0" fontId="1" fillId="0" borderId="0" xfId="0" applyFont="1" applyFill="1"/>
    <xf numFmtId="0" fontId="0" fillId="0" borderId="0" xfId="0" applyFill="1"/>
    <xf numFmtId="10" fontId="0" fillId="0" borderId="0" xfId="1" applyNumberFormat="1" applyFont="1" applyAlignment="1">
      <alignment horizontal="center"/>
    </xf>
    <xf numFmtId="2" fontId="0" fillId="0" borderId="0" xfId="0" applyNumberFormat="1" applyAlignment="1">
      <alignment horizontal="center"/>
    </xf>
    <xf numFmtId="2" fontId="0" fillId="0" borderId="0" xfId="0" applyNumberFormat="1" applyFill="1" applyAlignment="1">
      <alignment horizontal="center"/>
    </xf>
    <xf numFmtId="164" fontId="0" fillId="0" borderId="0" xfId="1" applyNumberFormat="1" applyFont="1" applyFill="1" applyAlignment="1">
      <alignment horizontal="center"/>
    </xf>
    <xf numFmtId="1" fontId="0" fillId="0" borderId="0" xfId="0" applyNumberFormat="1" applyFill="1" applyAlignment="1">
      <alignment horizontal="center"/>
    </xf>
    <xf numFmtId="0" fontId="0" fillId="0" borderId="0" xfId="0" applyAlignment="1">
      <alignment horizontal="left"/>
    </xf>
    <xf numFmtId="0" fontId="0" fillId="0" borderId="0" xfId="0" applyFill="1" applyAlignment="1">
      <alignment horizontal="left"/>
    </xf>
    <xf numFmtId="164" fontId="0" fillId="0" borderId="0" xfId="1" applyNumberFormat="1" applyFont="1" applyAlignment="1">
      <alignment horizontal="center"/>
    </xf>
    <xf numFmtId="165" fontId="0" fillId="0" borderId="0" xfId="1" applyNumberFormat="1" applyFont="1" applyAlignment="1">
      <alignment horizontal="center"/>
    </xf>
    <xf numFmtId="2" fontId="3" fillId="0" borderId="0" xfId="0" applyNumberFormat="1" applyFont="1" applyAlignment="1">
      <alignment horizontal="center" wrapText="1"/>
    </xf>
    <xf numFmtId="0" fontId="3" fillId="0" borderId="0" xfId="0" applyFont="1" applyAlignment="1">
      <alignment horizontal="center" wrapText="1"/>
    </xf>
    <xf numFmtId="165" fontId="0" fillId="0" borderId="0" xfId="1" applyNumberFormat="1" applyFont="1" applyFill="1" applyAlignment="1">
      <alignment horizontal="center"/>
    </xf>
    <xf numFmtId="16" fontId="1" fillId="0" borderId="0" xfId="0" applyNumberFormat="1" applyFont="1" applyAlignment="1">
      <alignment horizontal="left"/>
    </xf>
    <xf numFmtId="0" fontId="0" fillId="0" borderId="0" xfId="0" applyBorder="1"/>
    <xf numFmtId="0" fontId="0" fillId="0" borderId="0" xfId="0" applyFill="1" applyBorder="1"/>
    <xf numFmtId="0" fontId="1" fillId="0" borderId="0" xfId="0" applyFont="1" applyBorder="1"/>
    <xf numFmtId="0" fontId="0" fillId="0" borderId="1" xfId="0" applyBorder="1"/>
    <xf numFmtId="0" fontId="0" fillId="0" borderId="1" xfId="0" applyFill="1" applyBorder="1"/>
    <xf numFmtId="10" fontId="0" fillId="0" borderId="0" xfId="1" applyNumberFormat="1" applyFont="1" applyBorder="1" applyAlignment="1">
      <alignment horizontal="center"/>
    </xf>
    <xf numFmtId="0" fontId="4" fillId="0" borderId="0" xfId="0" applyFont="1" applyAlignment="1">
      <alignment horizontal="center" wrapText="1"/>
    </xf>
    <xf numFmtId="0" fontId="2" fillId="0" borderId="0" xfId="0" applyFont="1"/>
    <xf numFmtId="0" fontId="2" fillId="0" borderId="0" xfId="0" applyFont="1" applyFill="1"/>
    <xf numFmtId="0" fontId="2" fillId="0" borderId="0" xfId="0" applyFont="1" applyBorder="1"/>
    <xf numFmtId="2" fontId="2" fillId="0" borderId="0" xfId="0" applyNumberFormat="1" applyFont="1" applyAlignment="1">
      <alignment horizontal="center"/>
    </xf>
    <xf numFmtId="0" fontId="1" fillId="0" borderId="0" xfId="0" applyFont="1" applyFill="1" applyBorder="1"/>
    <xf numFmtId="0" fontId="1" fillId="0" borderId="1" xfId="0" applyFont="1" applyFill="1" applyBorder="1"/>
    <xf numFmtId="0" fontId="2" fillId="0" borderId="1" xfId="0" applyFont="1" applyFill="1" applyBorder="1"/>
    <xf numFmtId="9" fontId="0" fillId="0" borderId="1" xfId="0" applyNumberFormat="1" applyFill="1" applyBorder="1"/>
    <xf numFmtId="1" fontId="0" fillId="0" borderId="0" xfId="0" applyNumberFormat="1" applyAlignment="1">
      <alignment horizontal="center"/>
    </xf>
    <xf numFmtId="164" fontId="0" fillId="0" borderId="0" xfId="1" applyNumberFormat="1" applyFont="1"/>
    <xf numFmtId="10" fontId="0" fillId="0" borderId="0" xfId="1" applyNumberFormat="1" applyFont="1"/>
    <xf numFmtId="9" fontId="0" fillId="0" borderId="0" xfId="1" applyNumberFormat="1" applyFont="1" applyFill="1" applyAlignment="1">
      <alignment horizontal="center"/>
    </xf>
    <xf numFmtId="9" fontId="0" fillId="0" borderId="0" xfId="1" applyFont="1" applyAlignment="1">
      <alignment horizontal="center"/>
    </xf>
    <xf numFmtId="10" fontId="0" fillId="0" borderId="0" xfId="1" applyNumberFormat="1" applyFont="1" applyFill="1" applyAlignment="1">
      <alignment horizontal="center"/>
    </xf>
    <xf numFmtId="2" fontId="0" fillId="0" borderId="0" xfId="0" applyNumberFormat="1"/>
    <xf numFmtId="1" fontId="0" fillId="2" borderId="0" xfId="0" applyNumberFormat="1" applyFill="1" applyAlignment="1">
      <alignment horizontal="center"/>
    </xf>
    <xf numFmtId="0" fontId="0" fillId="2" borderId="0" xfId="0" applyFill="1"/>
    <xf numFmtId="0" fontId="0" fillId="2" borderId="1" xfId="0" applyFill="1" applyBorder="1"/>
    <xf numFmtId="0" fontId="0" fillId="3" borderId="0" xfId="0" applyFill="1"/>
    <xf numFmtId="0" fontId="1" fillId="3" borderId="0" xfId="0" applyFont="1" applyFill="1"/>
    <xf numFmtId="0" fontId="0" fillId="3" borderId="0" xfId="0" applyFill="1" applyAlignment="1">
      <alignment horizontal="left"/>
    </xf>
    <xf numFmtId="0" fontId="2" fillId="3" borderId="0" xfId="0" applyFont="1" applyFill="1"/>
    <xf numFmtId="1" fontId="0" fillId="3" borderId="0" xfId="0" applyNumberFormat="1" applyFill="1" applyAlignment="1">
      <alignment horizontal="center"/>
    </xf>
    <xf numFmtId="10" fontId="0" fillId="3" borderId="0" xfId="1" applyNumberFormat="1" applyFont="1" applyFill="1" applyAlignment="1">
      <alignment horizontal="center"/>
    </xf>
    <xf numFmtId="2" fontId="0" fillId="3" borderId="0" xfId="0" applyNumberFormat="1" applyFill="1" applyAlignment="1">
      <alignment horizont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5"/>
  <sheetViews>
    <sheetView tabSelected="1" topLeftCell="S1" zoomScale="116" zoomScaleNormal="143" zoomScalePageLayoutView="143" workbookViewId="0">
      <selection activeCell="AB1" sqref="A1:AB7"/>
    </sheetView>
  </sheetViews>
  <sheetFormatPr baseColWidth="10" defaultColWidth="8.83203125" defaultRowHeight="14" x14ac:dyDescent="0"/>
  <cols>
    <col min="2" max="3" width="10" customWidth="1"/>
    <col min="4" max="4" width="20.83203125" customWidth="1"/>
    <col min="10" max="10" width="11.5" customWidth="1"/>
    <col min="12" max="12" width="23.6640625" customWidth="1"/>
    <col min="16" max="16" width="17.5" customWidth="1"/>
    <col min="17" max="17" width="13" customWidth="1"/>
    <col min="18" max="18" width="34.83203125" customWidth="1"/>
    <col min="19" max="19" width="14.6640625" customWidth="1"/>
    <col min="21" max="21" width="8.83203125" style="10"/>
    <col min="22" max="22" width="18.5" customWidth="1"/>
    <col min="24" max="24" width="11" style="6" customWidth="1"/>
    <col min="25" max="26" width="8.83203125" style="6"/>
  </cols>
  <sheetData>
    <row r="1" spans="1:37" s="15" customFormat="1" ht="91" customHeight="1">
      <c r="A1" s="15" t="s">
        <v>0</v>
      </c>
      <c r="B1" s="15" t="s">
        <v>1</v>
      </c>
      <c r="C1" s="15" t="s">
        <v>845</v>
      </c>
      <c r="D1" s="15" t="s">
        <v>830</v>
      </c>
      <c r="E1" s="15" t="s">
        <v>2</v>
      </c>
      <c r="F1" s="15" t="s">
        <v>848</v>
      </c>
      <c r="G1" s="15" t="s">
        <v>831</v>
      </c>
      <c r="H1" s="15" t="s">
        <v>3</v>
      </c>
      <c r="I1" s="15" t="s">
        <v>4</v>
      </c>
      <c r="J1" s="15" t="s">
        <v>5</v>
      </c>
      <c r="K1" s="15" t="s">
        <v>6</v>
      </c>
      <c r="L1" s="15" t="s">
        <v>818</v>
      </c>
      <c r="M1" s="15" t="s">
        <v>819</v>
      </c>
      <c r="N1" s="15" t="s">
        <v>820</v>
      </c>
      <c r="O1" s="15" t="s">
        <v>821</v>
      </c>
      <c r="P1" s="15" t="s">
        <v>822</v>
      </c>
      <c r="Q1" s="15" t="s">
        <v>839</v>
      </c>
      <c r="R1" s="15" t="s">
        <v>840</v>
      </c>
      <c r="S1" s="15" t="s">
        <v>8</v>
      </c>
      <c r="T1" s="15" t="s">
        <v>823</v>
      </c>
      <c r="U1" s="15" t="s">
        <v>841</v>
      </c>
      <c r="V1" s="15" t="s">
        <v>824</v>
      </c>
      <c r="W1" s="15" t="s">
        <v>825</v>
      </c>
      <c r="X1" s="14" t="s">
        <v>826</v>
      </c>
      <c r="Y1" s="14" t="s">
        <v>827</v>
      </c>
      <c r="Z1" s="14" t="s">
        <v>828</v>
      </c>
      <c r="AA1" s="15" t="s">
        <v>829</v>
      </c>
      <c r="AB1" s="15" t="s">
        <v>925</v>
      </c>
    </row>
    <row r="2" spans="1:37">
      <c r="A2" t="s">
        <v>9</v>
      </c>
      <c r="B2" t="s">
        <v>10</v>
      </c>
      <c r="C2">
        <v>2009</v>
      </c>
      <c r="D2" t="s">
        <v>12</v>
      </c>
      <c r="E2" s="1" t="s">
        <v>88</v>
      </c>
      <c r="F2" t="s">
        <v>13</v>
      </c>
      <c r="G2" s="1" t="s">
        <v>90</v>
      </c>
      <c r="H2" s="1" t="s">
        <v>847</v>
      </c>
      <c r="I2" t="s">
        <v>16</v>
      </c>
      <c r="J2">
        <v>10</v>
      </c>
      <c r="K2" t="s">
        <v>17</v>
      </c>
      <c r="L2" t="s">
        <v>18</v>
      </c>
      <c r="O2" t="s">
        <v>20</v>
      </c>
      <c r="P2" t="s">
        <v>18</v>
      </c>
      <c r="Q2" s="1" t="s">
        <v>832</v>
      </c>
      <c r="R2" t="s">
        <v>836</v>
      </c>
      <c r="S2" t="s">
        <v>19</v>
      </c>
      <c r="U2" s="10">
        <v>0</v>
      </c>
      <c r="V2" s="1" t="s">
        <v>33</v>
      </c>
      <c r="W2" s="1" t="s">
        <v>20</v>
      </c>
      <c r="X2" s="33">
        <v>8</v>
      </c>
      <c r="Y2" s="6">
        <v>34.9</v>
      </c>
      <c r="Z2" s="6">
        <v>2</v>
      </c>
      <c r="AA2" s="1" t="s">
        <v>25</v>
      </c>
    </row>
    <row r="3" spans="1:37">
      <c r="A3" t="s">
        <v>9</v>
      </c>
      <c r="B3" t="s">
        <v>10</v>
      </c>
      <c r="C3">
        <v>2009</v>
      </c>
      <c r="D3" t="s">
        <v>12</v>
      </c>
      <c r="E3" s="1" t="s">
        <v>88</v>
      </c>
      <c r="F3" t="s">
        <v>13</v>
      </c>
      <c r="G3" s="1" t="s">
        <v>90</v>
      </c>
      <c r="H3" s="1" t="s">
        <v>847</v>
      </c>
      <c r="I3" t="s">
        <v>16</v>
      </c>
      <c r="J3">
        <v>10</v>
      </c>
      <c r="K3" t="s">
        <v>17</v>
      </c>
      <c r="L3" t="s">
        <v>18</v>
      </c>
      <c r="O3" t="s">
        <v>20</v>
      </c>
      <c r="P3" t="s">
        <v>18</v>
      </c>
      <c r="Q3" s="1" t="s">
        <v>833</v>
      </c>
      <c r="R3" t="s">
        <v>837</v>
      </c>
      <c r="S3" t="s">
        <v>26</v>
      </c>
      <c r="U3" s="10">
        <v>0</v>
      </c>
      <c r="V3" s="1" t="s">
        <v>33</v>
      </c>
      <c r="W3" s="1" t="s">
        <v>20</v>
      </c>
      <c r="X3" s="33">
        <v>8</v>
      </c>
      <c r="Y3" s="6">
        <v>36.1</v>
      </c>
      <c r="Z3" s="6">
        <v>5.3</v>
      </c>
      <c r="AA3" s="1" t="s">
        <v>25</v>
      </c>
    </row>
    <row r="4" spans="1:37">
      <c r="A4" t="s">
        <v>9</v>
      </c>
      <c r="B4" t="s">
        <v>10</v>
      </c>
      <c r="C4">
        <v>2009</v>
      </c>
      <c r="D4" t="s">
        <v>12</v>
      </c>
      <c r="E4" s="1" t="s">
        <v>88</v>
      </c>
      <c r="F4" t="s">
        <v>13</v>
      </c>
      <c r="G4" s="1" t="s">
        <v>90</v>
      </c>
      <c r="H4" s="1" t="s">
        <v>847</v>
      </c>
      <c r="I4" t="s">
        <v>16</v>
      </c>
      <c r="J4">
        <v>10</v>
      </c>
      <c r="K4" t="s">
        <v>17</v>
      </c>
      <c r="L4" t="s">
        <v>18</v>
      </c>
      <c r="O4" t="s">
        <v>20</v>
      </c>
      <c r="P4" t="s">
        <v>18</v>
      </c>
      <c r="Q4" s="1" t="s">
        <v>833</v>
      </c>
      <c r="R4" t="s">
        <v>838</v>
      </c>
      <c r="S4" t="s">
        <v>26</v>
      </c>
      <c r="U4" s="10">
        <v>0</v>
      </c>
      <c r="V4" s="1" t="s">
        <v>33</v>
      </c>
      <c r="W4" s="1" t="s">
        <v>20</v>
      </c>
      <c r="X4" s="33">
        <v>8</v>
      </c>
      <c r="Y4" s="6">
        <v>99.5</v>
      </c>
      <c r="Z4" s="6">
        <v>13.3</v>
      </c>
      <c r="AA4" s="1" t="s">
        <v>25</v>
      </c>
    </row>
    <row r="5" spans="1:37">
      <c r="A5" t="s">
        <v>9</v>
      </c>
      <c r="B5" t="s">
        <v>10</v>
      </c>
      <c r="C5">
        <v>2009</v>
      </c>
      <c r="D5" t="s">
        <v>12</v>
      </c>
      <c r="E5" s="1" t="s">
        <v>88</v>
      </c>
      <c r="F5" t="s">
        <v>13</v>
      </c>
      <c r="G5" s="1" t="s">
        <v>90</v>
      </c>
      <c r="H5" s="1" t="s">
        <v>847</v>
      </c>
      <c r="I5" t="s">
        <v>16</v>
      </c>
      <c r="J5">
        <v>10</v>
      </c>
      <c r="K5" t="s">
        <v>17</v>
      </c>
      <c r="L5" t="s">
        <v>18</v>
      </c>
      <c r="O5" t="s">
        <v>20</v>
      </c>
      <c r="P5" t="s">
        <v>18</v>
      </c>
      <c r="Q5" s="1" t="s">
        <v>832</v>
      </c>
      <c r="R5" t="s">
        <v>836</v>
      </c>
      <c r="S5" t="s">
        <v>19</v>
      </c>
      <c r="U5" s="10">
        <v>10</v>
      </c>
      <c r="V5" s="1" t="s">
        <v>33</v>
      </c>
      <c r="W5" t="s">
        <v>20</v>
      </c>
      <c r="X5" s="6" t="s">
        <v>22</v>
      </c>
      <c r="Y5" s="6" t="s">
        <v>23</v>
      </c>
      <c r="Z5" s="6" t="s">
        <v>24</v>
      </c>
      <c r="AA5" t="s">
        <v>25</v>
      </c>
    </row>
    <row r="6" spans="1:37">
      <c r="A6" t="s">
        <v>9</v>
      </c>
      <c r="B6" t="s">
        <v>10</v>
      </c>
      <c r="C6">
        <v>2009</v>
      </c>
      <c r="D6" t="s">
        <v>12</v>
      </c>
      <c r="E6" s="1" t="s">
        <v>88</v>
      </c>
      <c r="F6" t="s">
        <v>13</v>
      </c>
      <c r="G6" s="1" t="s">
        <v>90</v>
      </c>
      <c r="H6" s="1" t="s">
        <v>847</v>
      </c>
      <c r="I6" t="s">
        <v>16</v>
      </c>
      <c r="J6">
        <v>10</v>
      </c>
      <c r="K6" t="s">
        <v>17</v>
      </c>
      <c r="L6" t="s">
        <v>18</v>
      </c>
      <c r="O6" t="s">
        <v>20</v>
      </c>
      <c r="P6" t="s">
        <v>18</v>
      </c>
      <c r="Q6" s="1" t="s">
        <v>833</v>
      </c>
      <c r="R6" t="s">
        <v>837</v>
      </c>
      <c r="S6" t="s">
        <v>26</v>
      </c>
      <c r="U6" s="10">
        <v>10</v>
      </c>
      <c r="V6" s="1" t="s">
        <v>33</v>
      </c>
      <c r="W6" t="s">
        <v>20</v>
      </c>
      <c r="X6" s="6" t="s">
        <v>22</v>
      </c>
      <c r="Y6" s="6" t="s">
        <v>27</v>
      </c>
      <c r="Z6" s="6" t="s">
        <v>28</v>
      </c>
      <c r="AA6" t="s">
        <v>25</v>
      </c>
    </row>
    <row r="7" spans="1:37">
      <c r="A7" t="s">
        <v>9</v>
      </c>
      <c r="B7" t="s">
        <v>10</v>
      </c>
      <c r="C7">
        <v>2009</v>
      </c>
      <c r="D7" t="s">
        <v>12</v>
      </c>
      <c r="E7" s="1" t="s">
        <v>88</v>
      </c>
      <c r="F7" t="s">
        <v>13</v>
      </c>
      <c r="G7" s="1" t="s">
        <v>90</v>
      </c>
      <c r="H7" s="1" t="s">
        <v>847</v>
      </c>
      <c r="I7" t="s">
        <v>16</v>
      </c>
      <c r="J7">
        <v>10</v>
      </c>
      <c r="K7" t="s">
        <v>17</v>
      </c>
      <c r="L7" t="s">
        <v>18</v>
      </c>
      <c r="O7" t="s">
        <v>20</v>
      </c>
      <c r="P7" t="s">
        <v>18</v>
      </c>
      <c r="Q7" s="1" t="s">
        <v>833</v>
      </c>
      <c r="R7" t="s">
        <v>838</v>
      </c>
      <c r="S7" t="s">
        <v>26</v>
      </c>
      <c r="U7" s="10">
        <v>10</v>
      </c>
      <c r="V7" s="1" t="s">
        <v>33</v>
      </c>
      <c r="W7" t="s">
        <v>20</v>
      </c>
      <c r="X7" s="6" t="s">
        <v>22</v>
      </c>
      <c r="Y7" s="6" t="s">
        <v>29</v>
      </c>
      <c r="Z7" s="6" t="s">
        <v>30</v>
      </c>
      <c r="AA7" t="s">
        <v>25</v>
      </c>
    </row>
    <row r="8" spans="1:37" s="4" customFormat="1">
      <c r="A8" t="s">
        <v>86</v>
      </c>
      <c r="B8" t="s">
        <v>87</v>
      </c>
      <c r="C8">
        <v>2001</v>
      </c>
      <c r="D8" t="s">
        <v>12</v>
      </c>
      <c r="E8" t="s">
        <v>88</v>
      </c>
      <c r="F8" t="s">
        <v>89</v>
      </c>
      <c r="G8" t="s">
        <v>90</v>
      </c>
      <c r="H8" t="s">
        <v>91</v>
      </c>
      <c r="I8" t="s">
        <v>16</v>
      </c>
      <c r="J8" t="s">
        <v>92</v>
      </c>
      <c r="K8" t="s">
        <v>17</v>
      </c>
      <c r="L8" t="s">
        <v>66</v>
      </c>
      <c r="M8" t="s">
        <v>93</v>
      </c>
      <c r="N8" t="s">
        <v>94</v>
      </c>
      <c r="O8" t="s">
        <v>96</v>
      </c>
      <c r="P8" t="s">
        <v>66</v>
      </c>
      <c r="Q8" s="1" t="s">
        <v>834</v>
      </c>
      <c r="R8" t="s">
        <v>75</v>
      </c>
      <c r="S8" t="s">
        <v>95</v>
      </c>
      <c r="T8" t="s">
        <v>90</v>
      </c>
      <c r="U8" s="10" t="s">
        <v>97</v>
      </c>
      <c r="V8" t="s">
        <v>33</v>
      </c>
      <c r="W8" t="s">
        <v>96</v>
      </c>
      <c r="X8" s="6" t="s">
        <v>98</v>
      </c>
      <c r="Y8" s="6" t="s">
        <v>99</v>
      </c>
      <c r="Z8" s="6"/>
      <c r="AA8"/>
      <c r="AB8" s="6" t="s">
        <v>723</v>
      </c>
      <c r="AC8"/>
      <c r="AD8"/>
      <c r="AE8"/>
      <c r="AF8"/>
      <c r="AG8"/>
      <c r="AH8"/>
      <c r="AI8"/>
      <c r="AJ8"/>
      <c r="AK8"/>
    </row>
    <row r="9" spans="1:37" s="4" customFormat="1">
      <c r="A9" t="s">
        <v>86</v>
      </c>
      <c r="B9" t="s">
        <v>87</v>
      </c>
      <c r="C9">
        <v>2001</v>
      </c>
      <c r="D9" t="s">
        <v>12</v>
      </c>
      <c r="E9" t="s">
        <v>88</v>
      </c>
      <c r="F9" t="s">
        <v>89</v>
      </c>
      <c r="G9" t="s">
        <v>90</v>
      </c>
      <c r="H9" t="s">
        <v>91</v>
      </c>
      <c r="I9" t="s">
        <v>16</v>
      </c>
      <c r="J9" t="s">
        <v>92</v>
      </c>
      <c r="K9" t="s">
        <v>17</v>
      </c>
      <c r="L9" t="s">
        <v>18</v>
      </c>
      <c r="M9" t="s">
        <v>101</v>
      </c>
      <c r="N9" t="s">
        <v>94</v>
      </c>
      <c r="O9" t="s">
        <v>96</v>
      </c>
      <c r="P9" t="s">
        <v>18</v>
      </c>
      <c r="Q9" s="1" t="s">
        <v>834</v>
      </c>
      <c r="R9" t="s">
        <v>75</v>
      </c>
      <c r="S9" t="s">
        <v>95</v>
      </c>
      <c r="T9" t="s">
        <v>90</v>
      </c>
      <c r="U9" s="10" t="s">
        <v>102</v>
      </c>
      <c r="V9" t="s">
        <v>33</v>
      </c>
      <c r="W9" t="s">
        <v>96</v>
      </c>
      <c r="X9" s="6" t="s">
        <v>98</v>
      </c>
      <c r="Y9" s="6" t="s">
        <v>99</v>
      </c>
      <c r="Z9" s="6"/>
      <c r="AA9"/>
      <c r="AB9" s="6" t="s">
        <v>723</v>
      </c>
      <c r="AC9"/>
      <c r="AD9"/>
      <c r="AE9"/>
      <c r="AF9"/>
      <c r="AG9"/>
      <c r="AH9"/>
      <c r="AI9"/>
      <c r="AJ9"/>
      <c r="AK9"/>
    </row>
    <row r="10" spans="1:37" s="4" customFormat="1">
      <c r="A10" t="s">
        <v>236</v>
      </c>
      <c r="B10" t="s">
        <v>237</v>
      </c>
      <c r="C10">
        <v>2009</v>
      </c>
      <c r="D10" t="s">
        <v>12</v>
      </c>
      <c r="E10" t="s">
        <v>88</v>
      </c>
      <c r="F10" t="s">
        <v>238</v>
      </c>
      <c r="G10" t="s">
        <v>14</v>
      </c>
      <c r="H10" t="s">
        <v>239</v>
      </c>
      <c r="I10" t="s">
        <v>45</v>
      </c>
      <c r="J10" t="s">
        <v>92</v>
      </c>
      <c r="K10" t="s">
        <v>17</v>
      </c>
      <c r="L10" t="s">
        <v>66</v>
      </c>
      <c r="M10" t="s">
        <v>84</v>
      </c>
      <c r="N10" t="s">
        <v>94</v>
      </c>
      <c r="O10" t="s">
        <v>240</v>
      </c>
      <c r="P10" t="s">
        <v>66</v>
      </c>
      <c r="Q10" s="1" t="s">
        <v>832</v>
      </c>
      <c r="R10" t="s">
        <v>230</v>
      </c>
      <c r="S10" t="s">
        <v>231</v>
      </c>
      <c r="T10"/>
      <c r="U10" s="10" t="s">
        <v>99</v>
      </c>
      <c r="V10" t="s">
        <v>33</v>
      </c>
      <c r="W10"/>
      <c r="X10" s="6" t="s">
        <v>224</v>
      </c>
      <c r="Y10" s="6" t="s">
        <v>241</v>
      </c>
      <c r="Z10" s="6" t="s">
        <v>242</v>
      </c>
      <c r="AA10" t="s">
        <v>84</v>
      </c>
      <c r="AB10"/>
      <c r="AC10"/>
      <c r="AD10"/>
      <c r="AE10"/>
      <c r="AF10"/>
      <c r="AG10"/>
      <c r="AH10"/>
      <c r="AI10"/>
      <c r="AJ10"/>
      <c r="AK10"/>
    </row>
    <row r="11" spans="1:37">
      <c r="A11" t="s">
        <v>236</v>
      </c>
      <c r="B11" t="s">
        <v>237</v>
      </c>
      <c r="C11">
        <v>2009</v>
      </c>
      <c r="D11" t="s">
        <v>12</v>
      </c>
      <c r="E11" t="s">
        <v>88</v>
      </c>
      <c r="F11" t="s">
        <v>238</v>
      </c>
      <c r="G11" t="s">
        <v>14</v>
      </c>
      <c r="H11" t="s">
        <v>239</v>
      </c>
      <c r="I11" t="s">
        <v>45</v>
      </c>
      <c r="J11" t="s">
        <v>92</v>
      </c>
      <c r="K11" t="s">
        <v>17</v>
      </c>
      <c r="L11" t="s">
        <v>66</v>
      </c>
      <c r="M11" t="s">
        <v>84</v>
      </c>
      <c r="N11" t="s">
        <v>94</v>
      </c>
      <c r="O11" t="s">
        <v>240</v>
      </c>
      <c r="P11" t="s">
        <v>66</v>
      </c>
      <c r="Q11" s="1" t="s">
        <v>832</v>
      </c>
      <c r="R11" t="s">
        <v>230</v>
      </c>
      <c r="S11" t="s">
        <v>231</v>
      </c>
      <c r="U11" s="10" t="s">
        <v>193</v>
      </c>
      <c r="V11" t="s">
        <v>33</v>
      </c>
      <c r="X11" s="6" t="s">
        <v>224</v>
      </c>
      <c r="Y11" s="6" t="s">
        <v>243</v>
      </c>
      <c r="Z11" s="6" t="s">
        <v>244</v>
      </c>
      <c r="AA11" t="s">
        <v>84</v>
      </c>
    </row>
    <row r="12" spans="1:37">
      <c r="A12" t="s">
        <v>236</v>
      </c>
      <c r="B12" t="s">
        <v>237</v>
      </c>
      <c r="C12">
        <v>2009</v>
      </c>
      <c r="D12" t="s">
        <v>12</v>
      </c>
      <c r="E12" t="s">
        <v>88</v>
      </c>
      <c r="F12" t="s">
        <v>238</v>
      </c>
      <c r="G12" t="s">
        <v>14</v>
      </c>
      <c r="H12" t="s">
        <v>239</v>
      </c>
      <c r="I12" t="s">
        <v>45</v>
      </c>
      <c r="J12" t="s">
        <v>92</v>
      </c>
      <c r="K12" t="s">
        <v>17</v>
      </c>
      <c r="L12" t="s">
        <v>66</v>
      </c>
      <c r="M12" t="s">
        <v>84</v>
      </c>
      <c r="N12" t="s">
        <v>94</v>
      </c>
      <c r="O12" t="s">
        <v>240</v>
      </c>
      <c r="P12" t="s">
        <v>66</v>
      </c>
      <c r="Q12" s="1" t="s">
        <v>832</v>
      </c>
      <c r="R12" t="s">
        <v>230</v>
      </c>
      <c r="S12" t="s">
        <v>231</v>
      </c>
      <c r="U12" s="10" t="s">
        <v>99</v>
      </c>
      <c r="V12" t="s">
        <v>33</v>
      </c>
      <c r="X12" s="6" t="s">
        <v>245</v>
      </c>
      <c r="Y12" s="6" t="s">
        <v>246</v>
      </c>
      <c r="Z12" s="6" t="s">
        <v>247</v>
      </c>
      <c r="AA12" t="s">
        <v>84</v>
      </c>
    </row>
    <row r="13" spans="1:37">
      <c r="A13" t="s">
        <v>236</v>
      </c>
      <c r="B13" t="s">
        <v>237</v>
      </c>
      <c r="C13">
        <v>2009</v>
      </c>
      <c r="D13" t="s">
        <v>12</v>
      </c>
      <c r="E13" t="s">
        <v>88</v>
      </c>
      <c r="F13" t="s">
        <v>238</v>
      </c>
      <c r="G13" t="s">
        <v>14</v>
      </c>
      <c r="H13" t="s">
        <v>239</v>
      </c>
      <c r="I13" t="s">
        <v>45</v>
      </c>
      <c r="J13" t="s">
        <v>92</v>
      </c>
      <c r="K13" t="s">
        <v>17</v>
      </c>
      <c r="L13" t="s">
        <v>66</v>
      </c>
      <c r="M13" t="s">
        <v>84</v>
      </c>
      <c r="N13" t="s">
        <v>94</v>
      </c>
      <c r="O13" t="s">
        <v>240</v>
      </c>
      <c r="P13" t="s">
        <v>66</v>
      </c>
      <c r="Q13" s="1" t="s">
        <v>832</v>
      </c>
      <c r="R13" t="s">
        <v>230</v>
      </c>
      <c r="S13" t="s">
        <v>231</v>
      </c>
      <c r="U13" s="10" t="s">
        <v>193</v>
      </c>
      <c r="V13" t="s">
        <v>33</v>
      </c>
      <c r="X13" s="6" t="s">
        <v>245</v>
      </c>
      <c r="Y13" s="6" t="s">
        <v>248</v>
      </c>
      <c r="Z13" s="6" t="s">
        <v>249</v>
      </c>
      <c r="AA13" t="s">
        <v>84</v>
      </c>
    </row>
    <row r="14" spans="1:37">
      <c r="A14" t="s">
        <v>236</v>
      </c>
      <c r="B14" t="s">
        <v>237</v>
      </c>
      <c r="C14">
        <v>2009</v>
      </c>
      <c r="D14" t="s">
        <v>12</v>
      </c>
      <c r="E14" t="s">
        <v>88</v>
      </c>
      <c r="F14" t="s">
        <v>238</v>
      </c>
      <c r="G14" t="s">
        <v>14</v>
      </c>
      <c r="H14" t="s">
        <v>239</v>
      </c>
      <c r="I14" t="s">
        <v>45</v>
      </c>
      <c r="J14" t="s">
        <v>92</v>
      </c>
      <c r="K14" t="s">
        <v>17</v>
      </c>
      <c r="L14" t="s">
        <v>66</v>
      </c>
      <c r="M14" t="s">
        <v>84</v>
      </c>
      <c r="N14" t="s">
        <v>94</v>
      </c>
      <c r="O14" t="s">
        <v>240</v>
      </c>
      <c r="P14" t="s">
        <v>66</v>
      </c>
      <c r="Q14" s="1" t="s">
        <v>832</v>
      </c>
      <c r="R14" t="s">
        <v>78</v>
      </c>
      <c r="S14" t="s">
        <v>250</v>
      </c>
      <c r="U14" s="10" t="s">
        <v>99</v>
      </c>
      <c r="V14" t="s">
        <v>33</v>
      </c>
      <c r="X14" s="6" t="s">
        <v>224</v>
      </c>
      <c r="Y14" s="6" t="s">
        <v>251</v>
      </c>
      <c r="Z14" s="6" t="s">
        <v>252</v>
      </c>
      <c r="AA14" t="s">
        <v>84</v>
      </c>
    </row>
    <row r="15" spans="1:37">
      <c r="A15" t="s">
        <v>236</v>
      </c>
      <c r="B15" t="s">
        <v>237</v>
      </c>
      <c r="C15">
        <v>2009</v>
      </c>
      <c r="D15" t="s">
        <v>12</v>
      </c>
      <c r="E15" t="s">
        <v>88</v>
      </c>
      <c r="F15" t="s">
        <v>238</v>
      </c>
      <c r="G15" t="s">
        <v>14</v>
      </c>
      <c r="H15" t="s">
        <v>239</v>
      </c>
      <c r="I15" t="s">
        <v>45</v>
      </c>
      <c r="J15" t="s">
        <v>92</v>
      </c>
      <c r="K15" t="s">
        <v>17</v>
      </c>
      <c r="L15" t="s">
        <v>66</v>
      </c>
      <c r="M15" t="s">
        <v>84</v>
      </c>
      <c r="N15" t="s">
        <v>94</v>
      </c>
      <c r="O15" t="s">
        <v>240</v>
      </c>
      <c r="P15" t="s">
        <v>66</v>
      </c>
      <c r="Q15" s="1" t="s">
        <v>832</v>
      </c>
      <c r="R15" t="s">
        <v>78</v>
      </c>
      <c r="S15" t="s">
        <v>250</v>
      </c>
      <c r="U15" s="10" t="s">
        <v>193</v>
      </c>
      <c r="V15" t="s">
        <v>33</v>
      </c>
      <c r="X15" s="6" t="s">
        <v>224</v>
      </c>
      <c r="Y15" s="6" t="s">
        <v>253</v>
      </c>
      <c r="Z15" s="6" t="s">
        <v>254</v>
      </c>
      <c r="AA15" t="s">
        <v>84</v>
      </c>
    </row>
    <row r="16" spans="1:37">
      <c r="A16" t="s">
        <v>236</v>
      </c>
      <c r="B16" t="s">
        <v>237</v>
      </c>
      <c r="C16">
        <v>2009</v>
      </c>
      <c r="D16" t="s">
        <v>12</v>
      </c>
      <c r="E16" t="s">
        <v>88</v>
      </c>
      <c r="F16" t="s">
        <v>238</v>
      </c>
      <c r="G16" t="s">
        <v>14</v>
      </c>
      <c r="H16" t="s">
        <v>239</v>
      </c>
      <c r="I16" t="s">
        <v>45</v>
      </c>
      <c r="J16" t="s">
        <v>92</v>
      </c>
      <c r="K16" t="s">
        <v>17</v>
      </c>
      <c r="L16" t="s">
        <v>66</v>
      </c>
      <c r="M16" t="s">
        <v>84</v>
      </c>
      <c r="N16" t="s">
        <v>94</v>
      </c>
      <c r="O16" t="s">
        <v>240</v>
      </c>
      <c r="P16" t="s">
        <v>66</v>
      </c>
      <c r="Q16" s="1" t="s">
        <v>832</v>
      </c>
      <c r="R16" t="s">
        <v>78</v>
      </c>
      <c r="S16" t="s">
        <v>250</v>
      </c>
      <c r="U16" s="10" t="s">
        <v>99</v>
      </c>
      <c r="V16" t="s">
        <v>33</v>
      </c>
      <c r="X16" s="6" t="s">
        <v>245</v>
      </c>
      <c r="Y16" s="6" t="s">
        <v>255</v>
      </c>
      <c r="Z16" s="6" t="s">
        <v>256</v>
      </c>
      <c r="AA16" t="s">
        <v>84</v>
      </c>
    </row>
    <row r="17" spans="1:27">
      <c r="A17" t="s">
        <v>236</v>
      </c>
      <c r="B17" t="s">
        <v>237</v>
      </c>
      <c r="C17">
        <v>2009</v>
      </c>
      <c r="D17" t="s">
        <v>12</v>
      </c>
      <c r="E17" t="s">
        <v>88</v>
      </c>
      <c r="F17" t="s">
        <v>238</v>
      </c>
      <c r="G17" t="s">
        <v>14</v>
      </c>
      <c r="H17" t="s">
        <v>239</v>
      </c>
      <c r="I17" t="s">
        <v>45</v>
      </c>
      <c r="J17" t="s">
        <v>92</v>
      </c>
      <c r="K17" t="s">
        <v>17</v>
      </c>
      <c r="L17" t="s">
        <v>66</v>
      </c>
      <c r="M17" t="s">
        <v>84</v>
      </c>
      <c r="N17" t="s">
        <v>94</v>
      </c>
      <c r="O17" t="s">
        <v>240</v>
      </c>
      <c r="P17" t="s">
        <v>66</v>
      </c>
      <c r="Q17" s="1" t="s">
        <v>832</v>
      </c>
      <c r="R17" t="s">
        <v>78</v>
      </c>
      <c r="S17" t="s">
        <v>250</v>
      </c>
      <c r="U17" s="10" t="s">
        <v>193</v>
      </c>
      <c r="V17" t="s">
        <v>33</v>
      </c>
      <c r="X17" s="6" t="s">
        <v>245</v>
      </c>
      <c r="Y17" s="6" t="s">
        <v>257</v>
      </c>
      <c r="Z17" s="6" t="s">
        <v>258</v>
      </c>
      <c r="AA17" t="s">
        <v>84</v>
      </c>
    </row>
    <row r="18" spans="1:27">
      <c r="A18" t="s">
        <v>236</v>
      </c>
      <c r="B18" t="s">
        <v>237</v>
      </c>
      <c r="C18">
        <v>2009</v>
      </c>
      <c r="D18" t="s">
        <v>12</v>
      </c>
      <c r="E18" t="s">
        <v>88</v>
      </c>
      <c r="F18" t="s">
        <v>238</v>
      </c>
      <c r="G18" t="s">
        <v>14</v>
      </c>
      <c r="H18" t="s">
        <v>239</v>
      </c>
      <c r="I18" t="s">
        <v>45</v>
      </c>
      <c r="J18" t="s">
        <v>92</v>
      </c>
      <c r="K18" t="s">
        <v>17</v>
      </c>
      <c r="L18" t="s">
        <v>66</v>
      </c>
      <c r="M18" t="s">
        <v>84</v>
      </c>
      <c r="N18" t="s">
        <v>94</v>
      </c>
      <c r="O18" t="s">
        <v>240</v>
      </c>
      <c r="P18" t="s">
        <v>66</v>
      </c>
      <c r="Q18" s="1" t="s">
        <v>833</v>
      </c>
      <c r="R18" t="s">
        <v>48</v>
      </c>
      <c r="S18" t="s">
        <v>259</v>
      </c>
      <c r="T18" t="s">
        <v>82</v>
      </c>
      <c r="U18" s="10" t="s">
        <v>99</v>
      </c>
      <c r="V18" t="s">
        <v>33</v>
      </c>
      <c r="X18" s="6" t="s">
        <v>224</v>
      </c>
      <c r="Y18" s="6" t="s">
        <v>260</v>
      </c>
      <c r="Z18" s="6" t="s">
        <v>261</v>
      </c>
      <c r="AA18" t="s">
        <v>84</v>
      </c>
    </row>
    <row r="19" spans="1:27">
      <c r="A19" t="s">
        <v>236</v>
      </c>
      <c r="B19" t="s">
        <v>237</v>
      </c>
      <c r="C19">
        <v>2009</v>
      </c>
      <c r="D19" t="s">
        <v>12</v>
      </c>
      <c r="E19" t="s">
        <v>88</v>
      </c>
      <c r="F19" t="s">
        <v>238</v>
      </c>
      <c r="G19" t="s">
        <v>14</v>
      </c>
      <c r="H19" t="s">
        <v>239</v>
      </c>
      <c r="I19" t="s">
        <v>45</v>
      </c>
      <c r="J19" t="s">
        <v>92</v>
      </c>
      <c r="K19" t="s">
        <v>17</v>
      </c>
      <c r="L19" t="s">
        <v>66</v>
      </c>
      <c r="M19" t="s">
        <v>84</v>
      </c>
      <c r="N19" t="s">
        <v>94</v>
      </c>
      <c r="O19" t="s">
        <v>240</v>
      </c>
      <c r="P19" t="s">
        <v>66</v>
      </c>
      <c r="Q19" s="1" t="s">
        <v>833</v>
      </c>
      <c r="R19" t="s">
        <v>48</v>
      </c>
      <c r="S19" t="s">
        <v>259</v>
      </c>
      <c r="T19" t="s">
        <v>82</v>
      </c>
      <c r="U19" s="10" t="s">
        <v>193</v>
      </c>
      <c r="V19" t="s">
        <v>33</v>
      </c>
      <c r="X19" s="6" t="s">
        <v>224</v>
      </c>
      <c r="Y19" s="6" t="s">
        <v>262</v>
      </c>
      <c r="Z19" s="6" t="s">
        <v>263</v>
      </c>
      <c r="AA19" t="s">
        <v>84</v>
      </c>
    </row>
    <row r="20" spans="1:27">
      <c r="A20" t="s">
        <v>236</v>
      </c>
      <c r="B20" t="s">
        <v>237</v>
      </c>
      <c r="C20">
        <v>2009</v>
      </c>
      <c r="D20" t="s">
        <v>12</v>
      </c>
      <c r="E20" t="s">
        <v>88</v>
      </c>
      <c r="F20" t="s">
        <v>238</v>
      </c>
      <c r="G20" t="s">
        <v>14</v>
      </c>
      <c r="H20" t="s">
        <v>239</v>
      </c>
      <c r="I20" t="s">
        <v>45</v>
      </c>
      <c r="J20" t="s">
        <v>92</v>
      </c>
      <c r="K20" t="s">
        <v>17</v>
      </c>
      <c r="L20" t="s">
        <v>66</v>
      </c>
      <c r="M20" t="s">
        <v>84</v>
      </c>
      <c r="N20" t="s">
        <v>94</v>
      </c>
      <c r="O20" t="s">
        <v>240</v>
      </c>
      <c r="P20" t="s">
        <v>66</v>
      </c>
      <c r="Q20" s="1" t="s">
        <v>833</v>
      </c>
      <c r="R20" t="s">
        <v>48</v>
      </c>
      <c r="S20" t="s">
        <v>259</v>
      </c>
      <c r="T20" t="s">
        <v>82</v>
      </c>
      <c r="U20" s="10" t="s">
        <v>99</v>
      </c>
      <c r="V20" t="s">
        <v>33</v>
      </c>
      <c r="X20" s="6" t="s">
        <v>245</v>
      </c>
      <c r="Y20" s="6" t="s">
        <v>264</v>
      </c>
      <c r="Z20" s="6" t="s">
        <v>265</v>
      </c>
      <c r="AA20" t="s">
        <v>84</v>
      </c>
    </row>
    <row r="21" spans="1:27">
      <c r="A21" t="s">
        <v>236</v>
      </c>
      <c r="B21" t="s">
        <v>237</v>
      </c>
      <c r="C21">
        <v>2009</v>
      </c>
      <c r="D21" t="s">
        <v>12</v>
      </c>
      <c r="E21" t="s">
        <v>88</v>
      </c>
      <c r="F21" t="s">
        <v>238</v>
      </c>
      <c r="G21" t="s">
        <v>14</v>
      </c>
      <c r="H21" t="s">
        <v>239</v>
      </c>
      <c r="I21" t="s">
        <v>45</v>
      </c>
      <c r="J21" t="s">
        <v>92</v>
      </c>
      <c r="K21" t="s">
        <v>17</v>
      </c>
      <c r="L21" t="s">
        <v>66</v>
      </c>
      <c r="M21" t="s">
        <v>84</v>
      </c>
      <c r="N21" t="s">
        <v>94</v>
      </c>
      <c r="O21" t="s">
        <v>240</v>
      </c>
      <c r="P21" t="s">
        <v>66</v>
      </c>
      <c r="Q21" s="1" t="s">
        <v>833</v>
      </c>
      <c r="R21" t="s">
        <v>48</v>
      </c>
      <c r="S21" t="s">
        <v>259</v>
      </c>
      <c r="T21" t="s">
        <v>82</v>
      </c>
      <c r="U21" s="10" t="s">
        <v>193</v>
      </c>
      <c r="V21" t="s">
        <v>33</v>
      </c>
      <c r="X21" s="6" t="s">
        <v>245</v>
      </c>
      <c r="Y21" s="6" t="s">
        <v>266</v>
      </c>
      <c r="Z21" s="6" t="s">
        <v>218</v>
      </c>
      <c r="AA21" t="s">
        <v>84</v>
      </c>
    </row>
    <row r="22" spans="1:27">
      <c r="A22" t="s">
        <v>236</v>
      </c>
      <c r="B22" t="s">
        <v>237</v>
      </c>
      <c r="C22">
        <v>2009</v>
      </c>
      <c r="D22" t="s">
        <v>12</v>
      </c>
      <c r="E22" t="s">
        <v>88</v>
      </c>
      <c r="F22" t="s">
        <v>238</v>
      </c>
      <c r="G22" t="s">
        <v>14</v>
      </c>
      <c r="H22" t="s">
        <v>239</v>
      </c>
      <c r="I22" t="s">
        <v>45</v>
      </c>
      <c r="J22" t="s">
        <v>92</v>
      </c>
      <c r="K22" t="s">
        <v>17</v>
      </c>
      <c r="L22" t="s">
        <v>66</v>
      </c>
      <c r="M22" t="s">
        <v>84</v>
      </c>
      <c r="N22" t="s">
        <v>94</v>
      </c>
      <c r="O22" t="s">
        <v>240</v>
      </c>
      <c r="P22" t="s">
        <v>66</v>
      </c>
      <c r="Q22" s="1" t="s">
        <v>833</v>
      </c>
      <c r="R22" t="s">
        <v>50</v>
      </c>
      <c r="S22" t="s">
        <v>259</v>
      </c>
      <c r="T22" t="s">
        <v>82</v>
      </c>
      <c r="U22" s="10" t="s">
        <v>99</v>
      </c>
      <c r="V22" t="s">
        <v>33</v>
      </c>
      <c r="X22" s="6" t="s">
        <v>224</v>
      </c>
      <c r="Y22" s="6" t="s">
        <v>267</v>
      </c>
      <c r="Z22" s="6" t="s">
        <v>181</v>
      </c>
      <c r="AA22" t="s">
        <v>84</v>
      </c>
    </row>
    <row r="23" spans="1:27">
      <c r="A23" t="s">
        <v>236</v>
      </c>
      <c r="B23" t="s">
        <v>237</v>
      </c>
      <c r="C23">
        <v>2009</v>
      </c>
      <c r="D23" t="s">
        <v>12</v>
      </c>
      <c r="E23" t="s">
        <v>88</v>
      </c>
      <c r="F23" t="s">
        <v>238</v>
      </c>
      <c r="G23" t="s">
        <v>14</v>
      </c>
      <c r="H23" t="s">
        <v>239</v>
      </c>
      <c r="I23" t="s">
        <v>45</v>
      </c>
      <c r="J23" t="s">
        <v>92</v>
      </c>
      <c r="K23" t="s">
        <v>17</v>
      </c>
      <c r="L23" t="s">
        <v>66</v>
      </c>
      <c r="M23" t="s">
        <v>84</v>
      </c>
      <c r="N23" t="s">
        <v>94</v>
      </c>
      <c r="O23" t="s">
        <v>240</v>
      </c>
      <c r="P23" t="s">
        <v>66</v>
      </c>
      <c r="Q23" s="1" t="s">
        <v>833</v>
      </c>
      <c r="R23" t="s">
        <v>50</v>
      </c>
      <c r="S23" t="s">
        <v>259</v>
      </c>
      <c r="T23" t="s">
        <v>82</v>
      </c>
      <c r="U23" s="10" t="s">
        <v>193</v>
      </c>
      <c r="V23" t="s">
        <v>33</v>
      </c>
      <c r="X23" s="6" t="s">
        <v>224</v>
      </c>
      <c r="Y23" s="6" t="s">
        <v>268</v>
      </c>
      <c r="Z23" s="6" t="s">
        <v>263</v>
      </c>
      <c r="AA23" t="s">
        <v>84</v>
      </c>
    </row>
    <row r="24" spans="1:27">
      <c r="A24" t="s">
        <v>236</v>
      </c>
      <c r="B24" t="s">
        <v>237</v>
      </c>
      <c r="C24">
        <v>2009</v>
      </c>
      <c r="D24" t="s">
        <v>12</v>
      </c>
      <c r="E24" t="s">
        <v>88</v>
      </c>
      <c r="F24" t="s">
        <v>238</v>
      </c>
      <c r="G24" t="s">
        <v>14</v>
      </c>
      <c r="H24" t="s">
        <v>239</v>
      </c>
      <c r="I24" t="s">
        <v>45</v>
      </c>
      <c r="J24" t="s">
        <v>92</v>
      </c>
      <c r="K24" t="s">
        <v>17</v>
      </c>
      <c r="L24" t="s">
        <v>66</v>
      </c>
      <c r="M24" t="s">
        <v>84</v>
      </c>
      <c r="N24" t="s">
        <v>94</v>
      </c>
      <c r="O24" t="s">
        <v>240</v>
      </c>
      <c r="P24" t="s">
        <v>66</v>
      </c>
      <c r="Q24" s="1" t="s">
        <v>833</v>
      </c>
      <c r="R24" t="s">
        <v>50</v>
      </c>
      <c r="S24" t="s">
        <v>259</v>
      </c>
      <c r="T24" t="s">
        <v>82</v>
      </c>
      <c r="U24" s="10" t="s">
        <v>99</v>
      </c>
      <c r="V24" t="s">
        <v>33</v>
      </c>
      <c r="X24" s="6" t="s">
        <v>245</v>
      </c>
      <c r="Y24" s="6" t="s">
        <v>269</v>
      </c>
      <c r="Z24" s="6" t="s">
        <v>270</v>
      </c>
      <c r="AA24" t="s">
        <v>84</v>
      </c>
    </row>
    <row r="25" spans="1:27">
      <c r="A25" t="s">
        <v>236</v>
      </c>
      <c r="B25" t="s">
        <v>237</v>
      </c>
      <c r="C25">
        <v>2009</v>
      </c>
      <c r="D25" t="s">
        <v>12</v>
      </c>
      <c r="E25" t="s">
        <v>88</v>
      </c>
      <c r="F25" t="s">
        <v>238</v>
      </c>
      <c r="G25" t="s">
        <v>14</v>
      </c>
      <c r="H25" t="s">
        <v>239</v>
      </c>
      <c r="I25" t="s">
        <v>45</v>
      </c>
      <c r="J25" t="s">
        <v>92</v>
      </c>
      <c r="K25" t="s">
        <v>17</v>
      </c>
      <c r="L25" t="s">
        <v>66</v>
      </c>
      <c r="M25" t="s">
        <v>84</v>
      </c>
      <c r="N25" t="s">
        <v>94</v>
      </c>
      <c r="O25" t="s">
        <v>240</v>
      </c>
      <c r="P25" t="s">
        <v>66</v>
      </c>
      <c r="Q25" s="1" t="s">
        <v>833</v>
      </c>
      <c r="R25" t="s">
        <v>50</v>
      </c>
      <c r="S25" t="s">
        <v>259</v>
      </c>
      <c r="T25" t="s">
        <v>82</v>
      </c>
      <c r="U25" s="10" t="s">
        <v>193</v>
      </c>
      <c r="V25" t="s">
        <v>33</v>
      </c>
      <c r="X25" s="6" t="s">
        <v>245</v>
      </c>
      <c r="Y25" s="6" t="s">
        <v>271</v>
      </c>
      <c r="Z25" s="6" t="s">
        <v>272</v>
      </c>
      <c r="AA25" t="s">
        <v>84</v>
      </c>
    </row>
    <row r="26" spans="1:27">
      <c r="A26" t="s">
        <v>236</v>
      </c>
      <c r="B26" t="s">
        <v>237</v>
      </c>
      <c r="C26">
        <v>2009</v>
      </c>
      <c r="D26" t="s">
        <v>12</v>
      </c>
      <c r="E26" t="s">
        <v>88</v>
      </c>
      <c r="F26" t="s">
        <v>238</v>
      </c>
      <c r="G26" t="s">
        <v>14</v>
      </c>
      <c r="H26" t="s">
        <v>239</v>
      </c>
      <c r="I26" t="s">
        <v>45</v>
      </c>
      <c r="J26" t="s">
        <v>92</v>
      </c>
      <c r="K26" t="s">
        <v>17</v>
      </c>
      <c r="L26" t="s">
        <v>66</v>
      </c>
      <c r="M26" t="s">
        <v>84</v>
      </c>
      <c r="N26" t="s">
        <v>94</v>
      </c>
      <c r="O26" t="s">
        <v>240</v>
      </c>
      <c r="P26" t="s">
        <v>66</v>
      </c>
      <c r="Q26" s="1" t="s">
        <v>833</v>
      </c>
      <c r="R26" t="s">
        <v>108</v>
      </c>
      <c r="S26" t="s">
        <v>259</v>
      </c>
      <c r="T26" t="s">
        <v>82</v>
      </c>
      <c r="U26" s="10" t="s">
        <v>99</v>
      </c>
      <c r="V26" t="s">
        <v>33</v>
      </c>
      <c r="X26" s="6" t="s">
        <v>224</v>
      </c>
      <c r="Y26" s="6" t="s">
        <v>273</v>
      </c>
      <c r="Z26" s="6" t="s">
        <v>274</v>
      </c>
      <c r="AA26" t="s">
        <v>84</v>
      </c>
    </row>
    <row r="27" spans="1:27">
      <c r="A27" t="s">
        <v>236</v>
      </c>
      <c r="B27" t="s">
        <v>237</v>
      </c>
      <c r="C27">
        <v>2009</v>
      </c>
      <c r="D27" t="s">
        <v>12</v>
      </c>
      <c r="E27" t="s">
        <v>88</v>
      </c>
      <c r="F27" t="s">
        <v>238</v>
      </c>
      <c r="G27" t="s">
        <v>14</v>
      </c>
      <c r="H27" t="s">
        <v>239</v>
      </c>
      <c r="I27" t="s">
        <v>45</v>
      </c>
      <c r="J27" t="s">
        <v>92</v>
      </c>
      <c r="K27" t="s">
        <v>17</v>
      </c>
      <c r="L27" t="s">
        <v>66</v>
      </c>
      <c r="M27" t="s">
        <v>84</v>
      </c>
      <c r="N27" t="s">
        <v>94</v>
      </c>
      <c r="O27" t="s">
        <v>240</v>
      </c>
      <c r="P27" t="s">
        <v>66</v>
      </c>
      <c r="Q27" s="1" t="s">
        <v>833</v>
      </c>
      <c r="R27" t="s">
        <v>108</v>
      </c>
      <c r="S27" t="s">
        <v>259</v>
      </c>
      <c r="T27" t="s">
        <v>82</v>
      </c>
      <c r="U27" s="10" t="s">
        <v>193</v>
      </c>
      <c r="V27" t="s">
        <v>33</v>
      </c>
      <c r="X27" s="6" t="s">
        <v>224</v>
      </c>
      <c r="Y27" s="6" t="s">
        <v>275</v>
      </c>
      <c r="Z27" s="6" t="s">
        <v>264</v>
      </c>
      <c r="AA27" t="s">
        <v>84</v>
      </c>
    </row>
    <row r="28" spans="1:27">
      <c r="A28" t="s">
        <v>236</v>
      </c>
      <c r="B28" t="s">
        <v>237</v>
      </c>
      <c r="C28">
        <v>2009</v>
      </c>
      <c r="D28" t="s">
        <v>12</v>
      </c>
      <c r="E28" t="s">
        <v>88</v>
      </c>
      <c r="F28" t="s">
        <v>238</v>
      </c>
      <c r="G28" t="s">
        <v>14</v>
      </c>
      <c r="H28" t="s">
        <v>239</v>
      </c>
      <c r="I28" t="s">
        <v>45</v>
      </c>
      <c r="J28" t="s">
        <v>92</v>
      </c>
      <c r="K28" t="s">
        <v>17</v>
      </c>
      <c r="L28" t="s">
        <v>66</v>
      </c>
      <c r="M28" t="s">
        <v>84</v>
      </c>
      <c r="N28" t="s">
        <v>94</v>
      </c>
      <c r="O28" t="s">
        <v>240</v>
      </c>
      <c r="P28" t="s">
        <v>66</v>
      </c>
      <c r="Q28" s="1" t="s">
        <v>833</v>
      </c>
      <c r="R28" t="s">
        <v>108</v>
      </c>
      <c r="S28" t="s">
        <v>259</v>
      </c>
      <c r="T28" t="s">
        <v>82</v>
      </c>
      <c r="U28" s="10" t="s">
        <v>99</v>
      </c>
      <c r="V28" t="s">
        <v>33</v>
      </c>
      <c r="X28" s="6" t="s">
        <v>245</v>
      </c>
      <c r="Y28" s="6" t="s">
        <v>276</v>
      </c>
      <c r="Z28" s="6" t="s">
        <v>277</v>
      </c>
      <c r="AA28" t="s">
        <v>84</v>
      </c>
    </row>
    <row r="29" spans="1:27">
      <c r="A29" t="s">
        <v>236</v>
      </c>
      <c r="B29" t="s">
        <v>237</v>
      </c>
      <c r="C29">
        <v>2009</v>
      </c>
      <c r="D29" t="s">
        <v>12</v>
      </c>
      <c r="E29" t="s">
        <v>88</v>
      </c>
      <c r="F29" t="s">
        <v>238</v>
      </c>
      <c r="G29" t="s">
        <v>14</v>
      </c>
      <c r="H29" t="s">
        <v>239</v>
      </c>
      <c r="I29" t="s">
        <v>45</v>
      </c>
      <c r="J29" t="s">
        <v>92</v>
      </c>
      <c r="K29" t="s">
        <v>17</v>
      </c>
      <c r="L29" t="s">
        <v>66</v>
      </c>
      <c r="M29" t="s">
        <v>84</v>
      </c>
      <c r="N29" t="s">
        <v>94</v>
      </c>
      <c r="O29" t="s">
        <v>240</v>
      </c>
      <c r="P29" t="s">
        <v>66</v>
      </c>
      <c r="Q29" s="1" t="s">
        <v>833</v>
      </c>
      <c r="R29" t="s">
        <v>108</v>
      </c>
      <c r="S29" t="s">
        <v>259</v>
      </c>
      <c r="T29" t="s">
        <v>82</v>
      </c>
      <c r="U29" s="10" t="s">
        <v>193</v>
      </c>
      <c r="V29" t="s">
        <v>33</v>
      </c>
      <c r="X29" s="6" t="s">
        <v>245</v>
      </c>
      <c r="Y29" s="6" t="s">
        <v>278</v>
      </c>
      <c r="Z29" s="6" t="s">
        <v>279</v>
      </c>
      <c r="AA29" t="s">
        <v>84</v>
      </c>
    </row>
    <row r="30" spans="1:27">
      <c r="A30" t="s">
        <v>236</v>
      </c>
      <c r="B30" t="s">
        <v>237</v>
      </c>
      <c r="C30">
        <v>2009</v>
      </c>
      <c r="D30" t="s">
        <v>12</v>
      </c>
      <c r="E30" t="s">
        <v>88</v>
      </c>
      <c r="F30" t="s">
        <v>238</v>
      </c>
      <c r="G30" t="s">
        <v>14</v>
      </c>
      <c r="H30" t="s">
        <v>239</v>
      </c>
      <c r="I30" t="s">
        <v>45</v>
      </c>
      <c r="J30" t="s">
        <v>92</v>
      </c>
      <c r="K30" t="s">
        <v>17</v>
      </c>
      <c r="L30" t="s">
        <v>66</v>
      </c>
      <c r="M30" t="s">
        <v>84</v>
      </c>
      <c r="N30" t="s">
        <v>94</v>
      </c>
      <c r="O30" t="s">
        <v>240</v>
      </c>
      <c r="P30" t="s">
        <v>66</v>
      </c>
      <c r="Q30" s="1" t="s">
        <v>833</v>
      </c>
      <c r="R30" t="s">
        <v>200</v>
      </c>
      <c r="S30" t="s">
        <v>280</v>
      </c>
      <c r="T30" t="s">
        <v>82</v>
      </c>
      <c r="U30" s="10" t="s">
        <v>99</v>
      </c>
      <c r="V30" t="s">
        <v>33</v>
      </c>
      <c r="X30" s="6" t="s">
        <v>224</v>
      </c>
      <c r="Y30" s="6" t="s">
        <v>281</v>
      </c>
      <c r="Z30" s="6" t="s">
        <v>282</v>
      </c>
      <c r="AA30" t="s">
        <v>84</v>
      </c>
    </row>
    <row r="31" spans="1:27">
      <c r="A31" t="s">
        <v>236</v>
      </c>
      <c r="B31" t="s">
        <v>237</v>
      </c>
      <c r="C31">
        <v>2009</v>
      </c>
      <c r="D31" t="s">
        <v>12</v>
      </c>
      <c r="E31" t="s">
        <v>88</v>
      </c>
      <c r="F31" t="s">
        <v>238</v>
      </c>
      <c r="G31" t="s">
        <v>14</v>
      </c>
      <c r="H31" t="s">
        <v>239</v>
      </c>
      <c r="I31" t="s">
        <v>45</v>
      </c>
      <c r="J31" t="s">
        <v>92</v>
      </c>
      <c r="K31" t="s">
        <v>17</v>
      </c>
      <c r="L31" t="s">
        <v>66</v>
      </c>
      <c r="M31" t="s">
        <v>84</v>
      </c>
      <c r="N31" t="s">
        <v>94</v>
      </c>
      <c r="O31" t="s">
        <v>240</v>
      </c>
      <c r="P31" t="s">
        <v>66</v>
      </c>
      <c r="Q31" s="1" t="s">
        <v>833</v>
      </c>
      <c r="R31" t="s">
        <v>200</v>
      </c>
      <c r="S31" t="s">
        <v>280</v>
      </c>
      <c r="T31" t="s">
        <v>82</v>
      </c>
      <c r="U31" s="10" t="s">
        <v>193</v>
      </c>
      <c r="V31" t="s">
        <v>33</v>
      </c>
      <c r="X31" s="6" t="s">
        <v>224</v>
      </c>
      <c r="Y31" s="6" t="s">
        <v>283</v>
      </c>
      <c r="Z31" s="6" t="s">
        <v>284</v>
      </c>
      <c r="AA31" t="s">
        <v>84</v>
      </c>
    </row>
    <row r="32" spans="1:27">
      <c r="A32" t="s">
        <v>236</v>
      </c>
      <c r="B32" t="s">
        <v>237</v>
      </c>
      <c r="C32">
        <v>2009</v>
      </c>
      <c r="D32" t="s">
        <v>12</v>
      </c>
      <c r="E32" t="s">
        <v>88</v>
      </c>
      <c r="F32" t="s">
        <v>238</v>
      </c>
      <c r="G32" t="s">
        <v>14</v>
      </c>
      <c r="H32" t="s">
        <v>239</v>
      </c>
      <c r="I32" t="s">
        <v>45</v>
      </c>
      <c r="J32" t="s">
        <v>92</v>
      </c>
      <c r="K32" t="s">
        <v>17</v>
      </c>
      <c r="L32" t="s">
        <v>66</v>
      </c>
      <c r="M32" t="s">
        <v>84</v>
      </c>
      <c r="N32" t="s">
        <v>94</v>
      </c>
      <c r="O32" t="s">
        <v>240</v>
      </c>
      <c r="P32" t="s">
        <v>66</v>
      </c>
      <c r="Q32" s="1" t="s">
        <v>833</v>
      </c>
      <c r="R32" t="s">
        <v>200</v>
      </c>
      <c r="S32" t="s">
        <v>280</v>
      </c>
      <c r="T32" t="s">
        <v>82</v>
      </c>
      <c r="U32" s="10" t="s">
        <v>99</v>
      </c>
      <c r="V32" t="s">
        <v>33</v>
      </c>
      <c r="X32" s="6" t="s">
        <v>245</v>
      </c>
      <c r="Y32" s="6" t="s">
        <v>285</v>
      </c>
      <c r="Z32" s="6" t="s">
        <v>286</v>
      </c>
      <c r="AA32" t="s">
        <v>84</v>
      </c>
    </row>
    <row r="33" spans="1:28">
      <c r="A33" t="s">
        <v>236</v>
      </c>
      <c r="B33" t="s">
        <v>237</v>
      </c>
      <c r="C33">
        <v>2009</v>
      </c>
      <c r="D33" t="s">
        <v>12</v>
      </c>
      <c r="E33" t="s">
        <v>88</v>
      </c>
      <c r="F33" t="s">
        <v>238</v>
      </c>
      <c r="G33" t="s">
        <v>14</v>
      </c>
      <c r="H33" t="s">
        <v>239</v>
      </c>
      <c r="I33" t="s">
        <v>45</v>
      </c>
      <c r="J33" t="s">
        <v>92</v>
      </c>
      <c r="K33" t="s">
        <v>17</v>
      </c>
      <c r="L33" t="s">
        <v>66</v>
      </c>
      <c r="M33" t="s">
        <v>84</v>
      </c>
      <c r="N33" t="s">
        <v>94</v>
      </c>
      <c r="O33" t="s">
        <v>240</v>
      </c>
      <c r="P33" t="s">
        <v>66</v>
      </c>
      <c r="Q33" s="1" t="s">
        <v>833</v>
      </c>
      <c r="R33" t="s">
        <v>200</v>
      </c>
      <c r="S33" t="s">
        <v>280</v>
      </c>
      <c r="T33" t="s">
        <v>82</v>
      </c>
      <c r="U33" s="10" t="s">
        <v>193</v>
      </c>
      <c r="V33" t="s">
        <v>33</v>
      </c>
      <c r="X33" s="6" t="s">
        <v>245</v>
      </c>
      <c r="Y33" s="6" t="s">
        <v>287</v>
      </c>
      <c r="Z33" s="6" t="s">
        <v>288</v>
      </c>
      <c r="AA33" t="s">
        <v>84</v>
      </c>
    </row>
    <row r="34" spans="1:28">
      <c r="A34" t="s">
        <v>236</v>
      </c>
      <c r="B34" t="s">
        <v>237</v>
      </c>
      <c r="C34">
        <v>2009</v>
      </c>
      <c r="D34" t="s">
        <v>12</v>
      </c>
      <c r="E34" t="s">
        <v>88</v>
      </c>
      <c r="F34" t="s">
        <v>238</v>
      </c>
      <c r="G34" t="s">
        <v>14</v>
      </c>
      <c r="H34" t="s">
        <v>239</v>
      </c>
      <c r="I34" t="s">
        <v>45</v>
      </c>
      <c r="J34" t="s">
        <v>92</v>
      </c>
      <c r="K34" t="s">
        <v>17</v>
      </c>
      <c r="L34" t="s">
        <v>66</v>
      </c>
      <c r="M34" t="s">
        <v>84</v>
      </c>
      <c r="N34" t="s">
        <v>94</v>
      </c>
      <c r="O34" t="s">
        <v>240</v>
      </c>
      <c r="P34" t="s">
        <v>66</v>
      </c>
      <c r="Q34" s="1" t="s">
        <v>834</v>
      </c>
      <c r="R34" t="s">
        <v>289</v>
      </c>
      <c r="S34" t="s">
        <v>290</v>
      </c>
      <c r="U34" s="10" t="s">
        <v>99</v>
      </c>
      <c r="V34" t="s">
        <v>33</v>
      </c>
      <c r="X34" s="6" t="s">
        <v>224</v>
      </c>
      <c r="Y34" s="6" t="s">
        <v>99</v>
      </c>
    </row>
    <row r="35" spans="1:28">
      <c r="A35" t="s">
        <v>236</v>
      </c>
      <c r="B35" t="s">
        <v>237</v>
      </c>
      <c r="C35">
        <v>2009</v>
      </c>
      <c r="D35" t="s">
        <v>12</v>
      </c>
      <c r="E35" t="s">
        <v>88</v>
      </c>
      <c r="F35" t="s">
        <v>238</v>
      </c>
      <c r="G35" t="s">
        <v>14</v>
      </c>
      <c r="H35" t="s">
        <v>239</v>
      </c>
      <c r="I35" t="s">
        <v>45</v>
      </c>
      <c r="J35" t="s">
        <v>92</v>
      </c>
      <c r="K35" t="s">
        <v>17</v>
      </c>
      <c r="L35" t="s">
        <v>66</v>
      </c>
      <c r="M35" t="s">
        <v>84</v>
      </c>
      <c r="N35" t="s">
        <v>94</v>
      </c>
      <c r="O35" t="s">
        <v>240</v>
      </c>
      <c r="P35" t="s">
        <v>66</v>
      </c>
      <c r="Q35" s="1" t="s">
        <v>834</v>
      </c>
      <c r="R35" t="s">
        <v>289</v>
      </c>
      <c r="S35" t="s">
        <v>290</v>
      </c>
      <c r="U35" s="10" t="s">
        <v>193</v>
      </c>
      <c r="V35" t="s">
        <v>33</v>
      </c>
      <c r="X35" s="6" t="s">
        <v>224</v>
      </c>
      <c r="Y35" s="6" t="s">
        <v>224</v>
      </c>
      <c r="AB35" t="s">
        <v>926</v>
      </c>
    </row>
    <row r="36" spans="1:28">
      <c r="A36" t="s">
        <v>236</v>
      </c>
      <c r="B36" t="s">
        <v>237</v>
      </c>
      <c r="C36">
        <v>2009</v>
      </c>
      <c r="D36" t="s">
        <v>12</v>
      </c>
      <c r="E36" t="s">
        <v>88</v>
      </c>
      <c r="F36" t="s">
        <v>238</v>
      </c>
      <c r="G36" t="s">
        <v>14</v>
      </c>
      <c r="H36" t="s">
        <v>239</v>
      </c>
      <c r="I36" t="s">
        <v>45</v>
      </c>
      <c r="J36" t="s">
        <v>92</v>
      </c>
      <c r="K36" t="s">
        <v>17</v>
      </c>
      <c r="L36" t="s">
        <v>66</v>
      </c>
      <c r="M36" t="s">
        <v>84</v>
      </c>
      <c r="N36" t="s">
        <v>94</v>
      </c>
      <c r="O36" t="s">
        <v>240</v>
      </c>
      <c r="P36" t="s">
        <v>66</v>
      </c>
      <c r="Q36" s="1" t="s">
        <v>834</v>
      </c>
      <c r="R36" t="s">
        <v>289</v>
      </c>
      <c r="S36" t="s">
        <v>290</v>
      </c>
      <c r="U36" s="10" t="s">
        <v>99</v>
      </c>
      <c r="V36" t="s">
        <v>33</v>
      </c>
      <c r="X36" s="6" t="s">
        <v>245</v>
      </c>
      <c r="Y36" s="6" t="s">
        <v>99</v>
      </c>
    </row>
    <row r="37" spans="1:28">
      <c r="A37" t="s">
        <v>236</v>
      </c>
      <c r="B37" t="s">
        <v>237</v>
      </c>
      <c r="C37">
        <v>2009</v>
      </c>
      <c r="D37" t="s">
        <v>12</v>
      </c>
      <c r="E37" t="s">
        <v>88</v>
      </c>
      <c r="F37" t="s">
        <v>238</v>
      </c>
      <c r="G37" t="s">
        <v>14</v>
      </c>
      <c r="H37" t="s">
        <v>239</v>
      </c>
      <c r="I37" t="s">
        <v>45</v>
      </c>
      <c r="J37" t="s">
        <v>92</v>
      </c>
      <c r="K37" t="s">
        <v>17</v>
      </c>
      <c r="L37" t="s">
        <v>66</v>
      </c>
      <c r="M37" t="s">
        <v>84</v>
      </c>
      <c r="N37" t="s">
        <v>94</v>
      </c>
      <c r="O37" t="s">
        <v>240</v>
      </c>
      <c r="P37" t="s">
        <v>66</v>
      </c>
      <c r="Q37" s="1" t="s">
        <v>834</v>
      </c>
      <c r="R37" t="s">
        <v>289</v>
      </c>
      <c r="S37" t="s">
        <v>290</v>
      </c>
      <c r="U37" s="10" t="s">
        <v>193</v>
      </c>
      <c r="V37" t="s">
        <v>33</v>
      </c>
      <c r="X37" s="6" t="s">
        <v>245</v>
      </c>
      <c r="Y37" s="6" t="s">
        <v>245</v>
      </c>
      <c r="AB37" t="s">
        <v>926</v>
      </c>
    </row>
    <row r="38" spans="1:28">
      <c r="A38" t="s">
        <v>236</v>
      </c>
      <c r="B38" t="s">
        <v>237</v>
      </c>
      <c r="C38">
        <v>2009</v>
      </c>
      <c r="D38" t="s">
        <v>12</v>
      </c>
      <c r="E38" t="s">
        <v>88</v>
      </c>
      <c r="F38" t="s">
        <v>238</v>
      </c>
      <c r="G38" t="s">
        <v>14</v>
      </c>
      <c r="H38" t="s">
        <v>239</v>
      </c>
      <c r="I38" t="s">
        <v>45</v>
      </c>
      <c r="J38" t="s">
        <v>92</v>
      </c>
      <c r="K38" t="s">
        <v>17</v>
      </c>
      <c r="L38" t="s">
        <v>66</v>
      </c>
      <c r="M38" t="s">
        <v>84</v>
      </c>
      <c r="N38" t="s">
        <v>94</v>
      </c>
      <c r="O38" t="s">
        <v>240</v>
      </c>
      <c r="P38" t="s">
        <v>66</v>
      </c>
      <c r="Q38" s="1" t="s">
        <v>834</v>
      </c>
      <c r="R38" t="s">
        <v>291</v>
      </c>
      <c r="S38" t="s">
        <v>290</v>
      </c>
      <c r="U38" s="10" t="s">
        <v>99</v>
      </c>
      <c r="V38" t="s">
        <v>33</v>
      </c>
      <c r="X38" s="6" t="s">
        <v>245</v>
      </c>
      <c r="Y38" s="6" t="s">
        <v>99</v>
      </c>
    </row>
    <row r="39" spans="1:28">
      <c r="A39" t="s">
        <v>236</v>
      </c>
      <c r="B39" t="s">
        <v>237</v>
      </c>
      <c r="C39">
        <v>2009</v>
      </c>
      <c r="D39" t="s">
        <v>12</v>
      </c>
      <c r="E39" t="s">
        <v>88</v>
      </c>
      <c r="F39" t="s">
        <v>238</v>
      </c>
      <c r="G39" t="s">
        <v>14</v>
      </c>
      <c r="H39" t="s">
        <v>239</v>
      </c>
      <c r="I39" t="s">
        <v>45</v>
      </c>
      <c r="J39" t="s">
        <v>92</v>
      </c>
      <c r="K39" t="s">
        <v>17</v>
      </c>
      <c r="L39" t="s">
        <v>66</v>
      </c>
      <c r="M39" t="s">
        <v>84</v>
      </c>
      <c r="N39" t="s">
        <v>94</v>
      </c>
      <c r="O39" t="s">
        <v>240</v>
      </c>
      <c r="P39" t="s">
        <v>66</v>
      </c>
      <c r="Q39" s="1" t="s">
        <v>834</v>
      </c>
      <c r="R39" t="s">
        <v>291</v>
      </c>
      <c r="S39" t="s">
        <v>290</v>
      </c>
      <c r="U39" s="10" t="s">
        <v>193</v>
      </c>
      <c r="V39" t="s">
        <v>33</v>
      </c>
      <c r="X39" s="6" t="s">
        <v>245</v>
      </c>
      <c r="Y39" s="6" t="s">
        <v>107</v>
      </c>
      <c r="AB39" t="s">
        <v>926</v>
      </c>
    </row>
    <row r="40" spans="1:28">
      <c r="A40" t="s">
        <v>236</v>
      </c>
      <c r="B40" t="s">
        <v>237</v>
      </c>
      <c r="C40">
        <v>2009</v>
      </c>
      <c r="D40" t="s">
        <v>12</v>
      </c>
      <c r="E40" t="s">
        <v>88</v>
      </c>
      <c r="F40" t="s">
        <v>238</v>
      </c>
      <c r="G40" t="s">
        <v>14</v>
      </c>
      <c r="H40" t="s">
        <v>239</v>
      </c>
      <c r="I40" t="s">
        <v>45</v>
      </c>
      <c r="J40" t="s">
        <v>92</v>
      </c>
      <c r="K40" t="s">
        <v>17</v>
      </c>
      <c r="L40" t="s">
        <v>66</v>
      </c>
      <c r="M40" t="s">
        <v>84</v>
      </c>
      <c r="N40" t="s">
        <v>94</v>
      </c>
      <c r="O40" t="s">
        <v>240</v>
      </c>
      <c r="P40" t="s">
        <v>66</v>
      </c>
      <c r="Q40" s="1" t="s">
        <v>834</v>
      </c>
      <c r="R40" t="s">
        <v>292</v>
      </c>
      <c r="S40" t="s">
        <v>290</v>
      </c>
      <c r="U40" s="10" t="s">
        <v>99</v>
      </c>
      <c r="V40" t="s">
        <v>33</v>
      </c>
      <c r="X40" s="6" t="s">
        <v>245</v>
      </c>
      <c r="Y40" s="6" t="s">
        <v>99</v>
      </c>
    </row>
    <row r="41" spans="1:28">
      <c r="A41" t="s">
        <v>236</v>
      </c>
      <c r="B41" t="s">
        <v>237</v>
      </c>
      <c r="C41">
        <v>2009</v>
      </c>
      <c r="D41" t="s">
        <v>12</v>
      </c>
      <c r="E41" t="s">
        <v>88</v>
      </c>
      <c r="F41" t="s">
        <v>238</v>
      </c>
      <c r="G41" t="s">
        <v>14</v>
      </c>
      <c r="H41" t="s">
        <v>239</v>
      </c>
      <c r="I41" t="s">
        <v>45</v>
      </c>
      <c r="J41" t="s">
        <v>92</v>
      </c>
      <c r="K41" t="s">
        <v>17</v>
      </c>
      <c r="L41" t="s">
        <v>66</v>
      </c>
      <c r="M41" t="s">
        <v>84</v>
      </c>
      <c r="N41" t="s">
        <v>94</v>
      </c>
      <c r="O41" t="s">
        <v>240</v>
      </c>
      <c r="P41" t="s">
        <v>66</v>
      </c>
      <c r="Q41" s="1" t="s">
        <v>834</v>
      </c>
      <c r="R41" t="s">
        <v>292</v>
      </c>
      <c r="S41" t="s">
        <v>290</v>
      </c>
      <c r="U41" s="10" t="s">
        <v>193</v>
      </c>
      <c r="V41" t="s">
        <v>33</v>
      </c>
      <c r="X41" s="6" t="s">
        <v>245</v>
      </c>
      <c r="Y41" s="6" t="s">
        <v>11</v>
      </c>
      <c r="AB41" t="s">
        <v>926</v>
      </c>
    </row>
    <row r="42" spans="1:28">
      <c r="A42" t="s">
        <v>131</v>
      </c>
      <c r="B42" t="s">
        <v>329</v>
      </c>
      <c r="C42">
        <v>2016</v>
      </c>
      <c r="D42" t="s">
        <v>12</v>
      </c>
      <c r="E42" t="s">
        <v>88</v>
      </c>
      <c r="F42" t="s">
        <v>89</v>
      </c>
      <c r="G42" t="s">
        <v>90</v>
      </c>
      <c r="H42" t="s">
        <v>330</v>
      </c>
      <c r="I42" t="s">
        <v>185</v>
      </c>
      <c r="J42" t="s">
        <v>245</v>
      </c>
      <c r="K42" t="s">
        <v>47</v>
      </c>
      <c r="L42" t="s">
        <v>18</v>
      </c>
      <c r="M42" t="s">
        <v>110</v>
      </c>
      <c r="N42" t="s">
        <v>331</v>
      </c>
      <c r="O42" t="s">
        <v>245</v>
      </c>
      <c r="P42" t="s">
        <v>18</v>
      </c>
      <c r="Q42" s="1" t="s">
        <v>832</v>
      </c>
      <c r="R42" t="s">
        <v>230</v>
      </c>
      <c r="S42" t="s">
        <v>231</v>
      </c>
      <c r="T42" t="s">
        <v>90</v>
      </c>
      <c r="U42" s="10" t="s">
        <v>99</v>
      </c>
      <c r="V42" t="s">
        <v>33</v>
      </c>
      <c r="W42" t="s">
        <v>332</v>
      </c>
      <c r="X42" s="6" t="s">
        <v>110</v>
      </c>
      <c r="Y42" s="6" t="s">
        <v>197</v>
      </c>
      <c r="Z42" s="6" t="s">
        <v>83</v>
      </c>
      <c r="AA42" t="s">
        <v>25</v>
      </c>
    </row>
    <row r="43" spans="1:28">
      <c r="A43" t="s">
        <v>131</v>
      </c>
      <c r="B43" t="s">
        <v>329</v>
      </c>
      <c r="C43">
        <v>2016</v>
      </c>
      <c r="D43" t="s">
        <v>12</v>
      </c>
      <c r="E43" t="s">
        <v>88</v>
      </c>
      <c r="F43" t="s">
        <v>89</v>
      </c>
      <c r="G43" t="s">
        <v>90</v>
      </c>
      <c r="H43" t="s">
        <v>330</v>
      </c>
      <c r="I43" t="s">
        <v>185</v>
      </c>
      <c r="J43" t="s">
        <v>245</v>
      </c>
      <c r="K43" t="s">
        <v>47</v>
      </c>
      <c r="L43" t="s">
        <v>18</v>
      </c>
      <c r="M43" t="s">
        <v>110</v>
      </c>
      <c r="N43" t="s">
        <v>331</v>
      </c>
      <c r="O43" t="s">
        <v>245</v>
      </c>
      <c r="P43" t="s">
        <v>18</v>
      </c>
      <c r="Q43" s="1" t="s">
        <v>832</v>
      </c>
      <c r="R43" t="s">
        <v>230</v>
      </c>
      <c r="S43" t="s">
        <v>231</v>
      </c>
      <c r="T43" t="s">
        <v>90</v>
      </c>
      <c r="U43" s="10" t="s">
        <v>61</v>
      </c>
      <c r="V43" t="s">
        <v>33</v>
      </c>
      <c r="W43" t="s">
        <v>332</v>
      </c>
      <c r="X43" s="6" t="s">
        <v>110</v>
      </c>
      <c r="Y43" s="6" t="s">
        <v>333</v>
      </c>
      <c r="Z43" s="6" t="s">
        <v>205</v>
      </c>
      <c r="AA43" t="s">
        <v>25</v>
      </c>
    </row>
    <row r="44" spans="1:28">
      <c r="A44" t="s">
        <v>131</v>
      </c>
      <c r="B44" t="s">
        <v>329</v>
      </c>
      <c r="C44">
        <v>2016</v>
      </c>
      <c r="D44" t="s">
        <v>12</v>
      </c>
      <c r="E44" t="s">
        <v>88</v>
      </c>
      <c r="F44" t="s">
        <v>89</v>
      </c>
      <c r="G44" t="s">
        <v>90</v>
      </c>
      <c r="H44" t="s">
        <v>330</v>
      </c>
      <c r="I44" t="s">
        <v>185</v>
      </c>
      <c r="J44" t="s">
        <v>245</v>
      </c>
      <c r="K44" t="s">
        <v>47</v>
      </c>
      <c r="L44" t="s">
        <v>18</v>
      </c>
      <c r="M44" t="s">
        <v>137</v>
      </c>
      <c r="N44" t="s">
        <v>334</v>
      </c>
      <c r="O44" t="s">
        <v>245</v>
      </c>
      <c r="P44" t="s">
        <v>18</v>
      </c>
      <c r="Q44" s="1" t="s">
        <v>832</v>
      </c>
      <c r="R44" t="s">
        <v>230</v>
      </c>
      <c r="S44" t="s">
        <v>231</v>
      </c>
      <c r="T44" t="s">
        <v>90</v>
      </c>
      <c r="U44" s="10" t="s">
        <v>99</v>
      </c>
      <c r="V44" t="s">
        <v>33</v>
      </c>
      <c r="W44" t="s">
        <v>152</v>
      </c>
      <c r="X44" s="6" t="s">
        <v>137</v>
      </c>
      <c r="Y44" s="6" t="s">
        <v>11</v>
      </c>
      <c r="Z44" s="6" t="s">
        <v>208</v>
      </c>
      <c r="AA44" t="s">
        <v>25</v>
      </c>
    </row>
    <row r="45" spans="1:28">
      <c r="A45" t="s">
        <v>131</v>
      </c>
      <c r="B45" t="s">
        <v>329</v>
      </c>
      <c r="C45">
        <v>2016</v>
      </c>
      <c r="D45" t="s">
        <v>12</v>
      </c>
      <c r="E45" t="s">
        <v>88</v>
      </c>
      <c r="F45" t="s">
        <v>89</v>
      </c>
      <c r="G45" t="s">
        <v>90</v>
      </c>
      <c r="H45" t="s">
        <v>330</v>
      </c>
      <c r="I45" t="s">
        <v>185</v>
      </c>
      <c r="J45" t="s">
        <v>245</v>
      </c>
      <c r="K45" t="s">
        <v>47</v>
      </c>
      <c r="L45" t="s">
        <v>18</v>
      </c>
      <c r="M45" t="s">
        <v>137</v>
      </c>
      <c r="N45" t="s">
        <v>334</v>
      </c>
      <c r="O45" t="s">
        <v>245</v>
      </c>
      <c r="P45" t="s">
        <v>18</v>
      </c>
      <c r="Q45" s="1" t="s">
        <v>832</v>
      </c>
      <c r="R45" t="s">
        <v>230</v>
      </c>
      <c r="S45" t="s">
        <v>231</v>
      </c>
      <c r="T45" t="s">
        <v>90</v>
      </c>
      <c r="U45" s="10" t="s">
        <v>21</v>
      </c>
      <c r="V45" t="s">
        <v>33</v>
      </c>
      <c r="W45" t="s">
        <v>152</v>
      </c>
      <c r="X45" s="6" t="s">
        <v>137</v>
      </c>
      <c r="Y45" s="6" t="s">
        <v>335</v>
      </c>
      <c r="Z45" s="6" t="s">
        <v>208</v>
      </c>
      <c r="AA45" t="s">
        <v>25</v>
      </c>
    </row>
    <row r="46" spans="1:28">
      <c r="A46" t="s">
        <v>451</v>
      </c>
      <c r="B46" t="s">
        <v>452</v>
      </c>
      <c r="C46">
        <v>2011</v>
      </c>
      <c r="D46" t="s">
        <v>12</v>
      </c>
      <c r="E46" t="s">
        <v>88</v>
      </c>
      <c r="F46" t="s">
        <v>89</v>
      </c>
      <c r="G46" t="s">
        <v>90</v>
      </c>
      <c r="H46" t="s">
        <v>453</v>
      </c>
      <c r="I46" t="s">
        <v>234</v>
      </c>
      <c r="J46" t="s">
        <v>64</v>
      </c>
      <c r="K46" t="s">
        <v>47</v>
      </c>
      <c r="L46" t="s">
        <v>18</v>
      </c>
      <c r="O46" t="s">
        <v>70</v>
      </c>
      <c r="P46" t="s">
        <v>18</v>
      </c>
      <c r="Q46" s="1" t="s">
        <v>835</v>
      </c>
      <c r="R46" t="s">
        <v>454</v>
      </c>
      <c r="S46" t="s">
        <v>455</v>
      </c>
      <c r="T46" t="s">
        <v>456</v>
      </c>
      <c r="U46" s="10" t="s">
        <v>224</v>
      </c>
      <c r="V46" t="s">
        <v>457</v>
      </c>
      <c r="W46" t="s">
        <v>70</v>
      </c>
      <c r="X46" s="6" t="s">
        <v>22</v>
      </c>
      <c r="Y46" s="6" t="s">
        <v>458</v>
      </c>
      <c r="Z46" s="6" t="s">
        <v>459</v>
      </c>
      <c r="AA46" t="s">
        <v>25</v>
      </c>
    </row>
    <row r="47" spans="1:28">
      <c r="A47" t="s">
        <v>451</v>
      </c>
      <c r="B47" t="s">
        <v>452</v>
      </c>
      <c r="C47">
        <v>2011</v>
      </c>
      <c r="D47" t="s">
        <v>12</v>
      </c>
      <c r="E47" t="s">
        <v>88</v>
      </c>
      <c r="F47" t="s">
        <v>89</v>
      </c>
      <c r="G47" t="s">
        <v>90</v>
      </c>
      <c r="H47" t="s">
        <v>453</v>
      </c>
      <c r="I47" t="s">
        <v>234</v>
      </c>
      <c r="J47" t="s">
        <v>64</v>
      </c>
      <c r="K47" t="s">
        <v>47</v>
      </c>
      <c r="L47" t="s">
        <v>18</v>
      </c>
      <c r="O47" t="s">
        <v>70</v>
      </c>
      <c r="P47" t="s">
        <v>18</v>
      </c>
      <c r="Q47" s="1" t="s">
        <v>835</v>
      </c>
      <c r="R47" t="s">
        <v>454</v>
      </c>
      <c r="S47" t="s">
        <v>455</v>
      </c>
      <c r="T47" t="s">
        <v>456</v>
      </c>
      <c r="U47" s="10" t="s">
        <v>99</v>
      </c>
      <c r="V47" t="s">
        <v>457</v>
      </c>
      <c r="W47" t="s">
        <v>70</v>
      </c>
      <c r="X47" s="6" t="s">
        <v>22</v>
      </c>
      <c r="Y47" s="6" t="s">
        <v>460</v>
      </c>
      <c r="Z47" s="6" t="s">
        <v>224</v>
      </c>
      <c r="AA47" t="s">
        <v>25</v>
      </c>
    </row>
    <row r="48" spans="1:28">
      <c r="A48" t="s">
        <v>519</v>
      </c>
      <c r="B48" t="s">
        <v>520</v>
      </c>
      <c r="C48">
        <v>2007</v>
      </c>
      <c r="D48" t="s">
        <v>12</v>
      </c>
      <c r="E48" t="s">
        <v>88</v>
      </c>
      <c r="F48" t="s">
        <v>521</v>
      </c>
      <c r="G48" t="s">
        <v>14</v>
      </c>
      <c r="H48" t="s">
        <v>522</v>
      </c>
      <c r="I48" t="s">
        <v>185</v>
      </c>
      <c r="J48" t="s">
        <v>92</v>
      </c>
      <c r="K48" t="s">
        <v>17</v>
      </c>
      <c r="L48" t="s">
        <v>66</v>
      </c>
      <c r="N48" t="s">
        <v>523</v>
      </c>
      <c r="O48" t="s">
        <v>96</v>
      </c>
      <c r="P48" t="s">
        <v>66</v>
      </c>
      <c r="Q48" s="1" t="s">
        <v>833</v>
      </c>
      <c r="R48" t="s">
        <v>48</v>
      </c>
      <c r="S48" t="s">
        <v>259</v>
      </c>
      <c r="T48" t="s">
        <v>119</v>
      </c>
      <c r="U48" s="10" t="s">
        <v>86</v>
      </c>
      <c r="V48" t="s">
        <v>33</v>
      </c>
      <c r="W48" t="s">
        <v>96</v>
      </c>
      <c r="X48" s="6" t="s">
        <v>21</v>
      </c>
      <c r="Y48" s="6" t="s">
        <v>131</v>
      </c>
      <c r="Z48" s="6" t="s">
        <v>317</v>
      </c>
      <c r="AA48" t="s">
        <v>54</v>
      </c>
    </row>
    <row r="49" spans="1:27">
      <c r="A49" t="s">
        <v>524</v>
      </c>
      <c r="B49" t="s">
        <v>525</v>
      </c>
      <c r="C49">
        <v>2011</v>
      </c>
      <c r="D49" t="s">
        <v>12</v>
      </c>
      <c r="E49" t="s">
        <v>88</v>
      </c>
      <c r="F49" t="s">
        <v>526</v>
      </c>
      <c r="G49" t="s">
        <v>90</v>
      </c>
      <c r="H49" t="s">
        <v>527</v>
      </c>
      <c r="I49" t="s">
        <v>16</v>
      </c>
      <c r="J49" t="s">
        <v>115</v>
      </c>
      <c r="K49" t="s">
        <v>17</v>
      </c>
      <c r="L49" t="s">
        <v>18</v>
      </c>
      <c r="M49" t="s">
        <v>137</v>
      </c>
      <c r="N49" t="s">
        <v>94</v>
      </c>
      <c r="O49" t="s">
        <v>514</v>
      </c>
      <c r="P49" t="s">
        <v>18</v>
      </c>
      <c r="Q49" s="1" t="s">
        <v>832</v>
      </c>
      <c r="R49" t="s">
        <v>230</v>
      </c>
      <c r="S49" t="s">
        <v>231</v>
      </c>
      <c r="T49" t="s">
        <v>90</v>
      </c>
      <c r="U49" s="10" t="s">
        <v>86</v>
      </c>
      <c r="V49" t="s">
        <v>33</v>
      </c>
      <c r="W49" t="s">
        <v>528</v>
      </c>
      <c r="X49" s="6" t="s">
        <v>529</v>
      </c>
      <c r="Y49" s="6" t="s">
        <v>530</v>
      </c>
      <c r="Z49" s="6" t="s">
        <v>531</v>
      </c>
      <c r="AA49" t="s">
        <v>25</v>
      </c>
    </row>
    <row r="50" spans="1:27">
      <c r="A50" t="s">
        <v>524</v>
      </c>
      <c r="B50" t="s">
        <v>525</v>
      </c>
      <c r="C50">
        <v>2011</v>
      </c>
      <c r="D50" t="s">
        <v>12</v>
      </c>
      <c r="E50" t="s">
        <v>88</v>
      </c>
      <c r="F50" t="s">
        <v>526</v>
      </c>
      <c r="G50" t="s">
        <v>90</v>
      </c>
      <c r="H50" t="s">
        <v>527</v>
      </c>
      <c r="I50" t="s">
        <v>16</v>
      </c>
      <c r="J50" t="s">
        <v>115</v>
      </c>
      <c r="K50" t="s">
        <v>17</v>
      </c>
      <c r="L50" t="s">
        <v>18</v>
      </c>
      <c r="M50" t="s">
        <v>137</v>
      </c>
      <c r="N50" t="s">
        <v>94</v>
      </c>
      <c r="O50" t="s">
        <v>514</v>
      </c>
      <c r="P50" t="s">
        <v>18</v>
      </c>
      <c r="Q50" s="1" t="s">
        <v>832</v>
      </c>
      <c r="R50" t="s">
        <v>230</v>
      </c>
      <c r="S50" t="s">
        <v>231</v>
      </c>
      <c r="T50" t="s">
        <v>90</v>
      </c>
      <c r="U50" s="10" t="s">
        <v>99</v>
      </c>
      <c r="V50" t="s">
        <v>33</v>
      </c>
      <c r="W50" t="s">
        <v>528</v>
      </c>
      <c r="X50" s="6" t="s">
        <v>529</v>
      </c>
      <c r="Y50" s="6" t="s">
        <v>532</v>
      </c>
      <c r="Z50" s="6" t="s">
        <v>533</v>
      </c>
      <c r="AA50" t="s">
        <v>25</v>
      </c>
    </row>
    <row r="51" spans="1:27">
      <c r="A51" t="s">
        <v>524</v>
      </c>
      <c r="B51" t="s">
        <v>525</v>
      </c>
      <c r="C51">
        <v>2011</v>
      </c>
      <c r="D51" t="s">
        <v>12</v>
      </c>
      <c r="E51" t="s">
        <v>88</v>
      </c>
      <c r="F51" t="s">
        <v>526</v>
      </c>
      <c r="G51" t="s">
        <v>90</v>
      </c>
      <c r="H51" t="s">
        <v>527</v>
      </c>
      <c r="I51" t="s">
        <v>16</v>
      </c>
      <c r="J51" t="s">
        <v>115</v>
      </c>
      <c r="K51" t="s">
        <v>17</v>
      </c>
      <c r="L51" t="s">
        <v>18</v>
      </c>
      <c r="M51" t="s">
        <v>137</v>
      </c>
      <c r="N51" t="s">
        <v>94</v>
      </c>
      <c r="O51" t="s">
        <v>514</v>
      </c>
      <c r="P51" t="s">
        <v>18</v>
      </c>
      <c r="Q51" s="1" t="s">
        <v>832</v>
      </c>
      <c r="R51" t="s">
        <v>230</v>
      </c>
      <c r="S51" t="s">
        <v>231</v>
      </c>
      <c r="T51" t="s">
        <v>90</v>
      </c>
      <c r="U51" s="10" t="s">
        <v>97</v>
      </c>
      <c r="V51" t="s">
        <v>33</v>
      </c>
      <c r="W51" t="s">
        <v>528</v>
      </c>
      <c r="X51" s="6" t="s">
        <v>529</v>
      </c>
      <c r="Y51" s="6" t="s">
        <v>534</v>
      </c>
      <c r="Z51" s="6" t="s">
        <v>535</v>
      </c>
      <c r="AA51" t="s">
        <v>25</v>
      </c>
    </row>
    <row r="52" spans="1:27">
      <c r="A52" t="s">
        <v>666</v>
      </c>
      <c r="B52" t="s">
        <v>667</v>
      </c>
      <c r="C52">
        <v>2012</v>
      </c>
      <c r="D52" t="s">
        <v>12</v>
      </c>
      <c r="E52" t="s">
        <v>88</v>
      </c>
      <c r="F52" t="s">
        <v>668</v>
      </c>
      <c r="G52" t="s">
        <v>14</v>
      </c>
      <c r="H52" t="s">
        <v>669</v>
      </c>
      <c r="I52" t="s">
        <v>16</v>
      </c>
      <c r="J52" t="s">
        <v>220</v>
      </c>
      <c r="K52" t="s">
        <v>17</v>
      </c>
      <c r="L52" t="s">
        <v>66</v>
      </c>
      <c r="N52" t="s">
        <v>671</v>
      </c>
      <c r="O52" t="s">
        <v>670</v>
      </c>
      <c r="P52" t="s">
        <v>66</v>
      </c>
      <c r="Q52" s="1" t="s">
        <v>832</v>
      </c>
      <c r="R52" t="s">
        <v>230</v>
      </c>
      <c r="S52" t="s">
        <v>231</v>
      </c>
      <c r="T52" t="s">
        <v>672</v>
      </c>
      <c r="U52" s="10" t="s">
        <v>193</v>
      </c>
      <c r="V52" t="s">
        <v>33</v>
      </c>
      <c r="W52" t="s">
        <v>670</v>
      </c>
      <c r="X52" s="6" t="s">
        <v>157</v>
      </c>
      <c r="Y52" s="6" t="s">
        <v>673</v>
      </c>
      <c r="Z52" s="6" t="s">
        <v>674</v>
      </c>
      <c r="AA52" t="s">
        <v>54</v>
      </c>
    </row>
    <row r="53" spans="1:27">
      <c r="A53" t="s">
        <v>666</v>
      </c>
      <c r="B53" t="s">
        <v>667</v>
      </c>
      <c r="C53">
        <v>2012</v>
      </c>
      <c r="D53" t="s">
        <v>12</v>
      </c>
      <c r="E53" t="s">
        <v>88</v>
      </c>
      <c r="F53" t="s">
        <v>668</v>
      </c>
      <c r="G53" t="s">
        <v>14</v>
      </c>
      <c r="H53" t="s">
        <v>669</v>
      </c>
      <c r="I53" t="s">
        <v>16</v>
      </c>
      <c r="J53" t="s">
        <v>220</v>
      </c>
      <c r="K53" t="s">
        <v>17</v>
      </c>
      <c r="L53" t="s">
        <v>66</v>
      </c>
      <c r="N53" t="s">
        <v>671</v>
      </c>
      <c r="O53" t="s">
        <v>670</v>
      </c>
      <c r="P53" t="s">
        <v>66</v>
      </c>
      <c r="Q53" s="1" t="s">
        <v>832</v>
      </c>
      <c r="R53" t="s">
        <v>230</v>
      </c>
      <c r="S53" t="s">
        <v>231</v>
      </c>
      <c r="T53" t="s">
        <v>672</v>
      </c>
      <c r="U53" s="10" t="s">
        <v>577</v>
      </c>
      <c r="V53" t="s">
        <v>33</v>
      </c>
      <c r="W53" t="s">
        <v>670</v>
      </c>
      <c r="X53" s="6" t="s">
        <v>157</v>
      </c>
      <c r="Y53" s="6" t="s">
        <v>675</v>
      </c>
      <c r="Z53" s="6" t="s">
        <v>535</v>
      </c>
      <c r="AA53" t="s">
        <v>54</v>
      </c>
    </row>
    <row r="54" spans="1:27">
      <c r="A54" t="s">
        <v>666</v>
      </c>
      <c r="B54" t="s">
        <v>667</v>
      </c>
      <c r="C54">
        <v>2012</v>
      </c>
      <c r="D54" t="s">
        <v>12</v>
      </c>
      <c r="E54" t="s">
        <v>88</v>
      </c>
      <c r="F54" t="s">
        <v>668</v>
      </c>
      <c r="G54" t="s">
        <v>14</v>
      </c>
      <c r="H54" t="s">
        <v>669</v>
      </c>
      <c r="I54" t="s">
        <v>16</v>
      </c>
      <c r="J54" t="s">
        <v>220</v>
      </c>
      <c r="K54" t="s">
        <v>17</v>
      </c>
      <c r="L54" t="s">
        <v>66</v>
      </c>
      <c r="N54" t="s">
        <v>671</v>
      </c>
      <c r="O54" t="s">
        <v>670</v>
      </c>
      <c r="P54" t="s">
        <v>66</v>
      </c>
      <c r="Q54" s="1" t="s">
        <v>833</v>
      </c>
      <c r="R54" t="s">
        <v>50</v>
      </c>
      <c r="S54" t="s">
        <v>26</v>
      </c>
      <c r="T54" t="s">
        <v>672</v>
      </c>
      <c r="U54" s="10" t="s">
        <v>193</v>
      </c>
      <c r="V54" t="s">
        <v>33</v>
      </c>
      <c r="W54" t="s">
        <v>670</v>
      </c>
      <c r="X54" s="6" t="s">
        <v>157</v>
      </c>
      <c r="Y54" s="6" t="s">
        <v>676</v>
      </c>
      <c r="Z54" s="6" t="s">
        <v>22</v>
      </c>
      <c r="AA54" t="s">
        <v>54</v>
      </c>
    </row>
    <row r="55" spans="1:27">
      <c r="A55" t="s">
        <v>666</v>
      </c>
      <c r="B55" t="s">
        <v>667</v>
      </c>
      <c r="C55">
        <v>2012</v>
      </c>
      <c r="D55" t="s">
        <v>12</v>
      </c>
      <c r="E55" t="s">
        <v>88</v>
      </c>
      <c r="F55" t="s">
        <v>668</v>
      </c>
      <c r="G55" t="s">
        <v>14</v>
      </c>
      <c r="H55" t="s">
        <v>669</v>
      </c>
      <c r="I55" t="s">
        <v>16</v>
      </c>
      <c r="J55" t="s">
        <v>220</v>
      </c>
      <c r="K55" t="s">
        <v>17</v>
      </c>
      <c r="L55" t="s">
        <v>66</v>
      </c>
      <c r="N55" t="s">
        <v>671</v>
      </c>
      <c r="O55" t="s">
        <v>670</v>
      </c>
      <c r="P55" t="s">
        <v>66</v>
      </c>
      <c r="Q55" s="1" t="s">
        <v>833</v>
      </c>
      <c r="R55" t="s">
        <v>50</v>
      </c>
      <c r="S55" t="s">
        <v>26</v>
      </c>
      <c r="T55" t="s">
        <v>672</v>
      </c>
      <c r="U55" s="10" t="s">
        <v>577</v>
      </c>
      <c r="V55" t="s">
        <v>33</v>
      </c>
      <c r="W55" t="s">
        <v>670</v>
      </c>
      <c r="X55" s="6" t="s">
        <v>157</v>
      </c>
      <c r="Y55" s="6" t="s">
        <v>677</v>
      </c>
      <c r="Z55" s="6" t="s">
        <v>40</v>
      </c>
      <c r="AA55" t="s">
        <v>54</v>
      </c>
    </row>
    <row r="56" spans="1:27">
      <c r="A56" t="s">
        <v>666</v>
      </c>
      <c r="B56" t="s">
        <v>667</v>
      </c>
      <c r="C56">
        <v>2012</v>
      </c>
      <c r="D56" t="s">
        <v>12</v>
      </c>
      <c r="E56" t="s">
        <v>88</v>
      </c>
      <c r="F56" t="s">
        <v>668</v>
      </c>
      <c r="G56" t="s">
        <v>14</v>
      </c>
      <c r="H56" t="s">
        <v>669</v>
      </c>
      <c r="I56" t="s">
        <v>16</v>
      </c>
      <c r="J56" t="s">
        <v>220</v>
      </c>
      <c r="K56" t="s">
        <v>17</v>
      </c>
      <c r="L56" t="s">
        <v>66</v>
      </c>
      <c r="N56" t="s">
        <v>671</v>
      </c>
      <c r="O56" t="s">
        <v>670</v>
      </c>
      <c r="P56" t="s">
        <v>66</v>
      </c>
      <c r="Q56" s="1" t="s">
        <v>833</v>
      </c>
      <c r="R56" t="s">
        <v>108</v>
      </c>
      <c r="S56" t="s">
        <v>26</v>
      </c>
      <c r="T56" t="s">
        <v>672</v>
      </c>
      <c r="U56" s="10" t="s">
        <v>193</v>
      </c>
      <c r="V56" t="s">
        <v>33</v>
      </c>
      <c r="W56" t="s">
        <v>670</v>
      </c>
      <c r="X56" s="6" t="s">
        <v>157</v>
      </c>
      <c r="Y56" s="6" t="s">
        <v>86</v>
      </c>
      <c r="Z56" s="6" t="s">
        <v>538</v>
      </c>
      <c r="AA56" t="s">
        <v>54</v>
      </c>
    </row>
    <row r="57" spans="1:27">
      <c r="A57" t="s">
        <v>666</v>
      </c>
      <c r="B57" t="s">
        <v>667</v>
      </c>
      <c r="C57">
        <v>2012</v>
      </c>
      <c r="D57" t="s">
        <v>12</v>
      </c>
      <c r="E57" t="s">
        <v>88</v>
      </c>
      <c r="F57" t="s">
        <v>668</v>
      </c>
      <c r="G57" t="s">
        <v>14</v>
      </c>
      <c r="H57" t="s">
        <v>669</v>
      </c>
      <c r="I57" t="s">
        <v>16</v>
      </c>
      <c r="J57" t="s">
        <v>220</v>
      </c>
      <c r="K57" t="s">
        <v>17</v>
      </c>
      <c r="L57" t="s">
        <v>66</v>
      </c>
      <c r="N57" t="s">
        <v>671</v>
      </c>
      <c r="O57" t="s">
        <v>670</v>
      </c>
      <c r="P57" t="s">
        <v>66</v>
      </c>
      <c r="Q57" s="1" t="s">
        <v>833</v>
      </c>
      <c r="R57" t="s">
        <v>108</v>
      </c>
      <c r="S57" t="s">
        <v>26</v>
      </c>
      <c r="T57" t="s">
        <v>672</v>
      </c>
      <c r="U57" s="10" t="s">
        <v>577</v>
      </c>
      <c r="V57" t="s">
        <v>33</v>
      </c>
      <c r="W57" t="s">
        <v>670</v>
      </c>
      <c r="X57" s="6" t="s">
        <v>157</v>
      </c>
      <c r="Y57" s="6" t="s">
        <v>617</v>
      </c>
      <c r="Z57" s="6" t="s">
        <v>678</v>
      </c>
      <c r="AA57" t="s">
        <v>54</v>
      </c>
    </row>
    <row r="58" spans="1:27">
      <c r="A58" t="s">
        <v>666</v>
      </c>
      <c r="B58" t="s">
        <v>667</v>
      </c>
      <c r="C58">
        <v>2012</v>
      </c>
      <c r="D58" t="s">
        <v>12</v>
      </c>
      <c r="E58" t="s">
        <v>88</v>
      </c>
      <c r="F58" t="s">
        <v>668</v>
      </c>
      <c r="G58" t="s">
        <v>14</v>
      </c>
      <c r="H58" t="s">
        <v>669</v>
      </c>
      <c r="I58" t="s">
        <v>16</v>
      </c>
      <c r="J58" t="s">
        <v>220</v>
      </c>
      <c r="K58" t="s">
        <v>17</v>
      </c>
      <c r="L58" t="s">
        <v>66</v>
      </c>
      <c r="N58" t="s">
        <v>671</v>
      </c>
      <c r="O58" t="s">
        <v>670</v>
      </c>
      <c r="P58" t="s">
        <v>66</v>
      </c>
      <c r="Q58" s="1" t="s">
        <v>833</v>
      </c>
      <c r="R58" t="s">
        <v>48</v>
      </c>
      <c r="S58" t="s">
        <v>26</v>
      </c>
      <c r="T58" t="s">
        <v>672</v>
      </c>
      <c r="U58" s="10" t="s">
        <v>193</v>
      </c>
      <c r="V58" t="s">
        <v>33</v>
      </c>
      <c r="W58" t="s">
        <v>670</v>
      </c>
      <c r="X58" s="6" t="s">
        <v>157</v>
      </c>
      <c r="Y58" s="6" t="s">
        <v>190</v>
      </c>
      <c r="Z58" s="6" t="s">
        <v>61</v>
      </c>
      <c r="AA58" t="s">
        <v>54</v>
      </c>
    </row>
    <row r="59" spans="1:27">
      <c r="A59" t="s">
        <v>666</v>
      </c>
      <c r="B59" t="s">
        <v>667</v>
      </c>
      <c r="C59">
        <v>2012</v>
      </c>
      <c r="D59" t="s">
        <v>12</v>
      </c>
      <c r="E59" t="s">
        <v>88</v>
      </c>
      <c r="F59" t="s">
        <v>668</v>
      </c>
      <c r="G59" t="s">
        <v>14</v>
      </c>
      <c r="H59" t="s">
        <v>669</v>
      </c>
      <c r="I59" t="s">
        <v>16</v>
      </c>
      <c r="J59" t="s">
        <v>220</v>
      </c>
      <c r="K59" t="s">
        <v>17</v>
      </c>
      <c r="L59" t="s">
        <v>66</v>
      </c>
      <c r="N59" t="s">
        <v>671</v>
      </c>
      <c r="O59" t="s">
        <v>670</v>
      </c>
      <c r="P59" t="s">
        <v>66</v>
      </c>
      <c r="Q59" s="1" t="s">
        <v>833</v>
      </c>
      <c r="R59" t="s">
        <v>48</v>
      </c>
      <c r="S59" t="s">
        <v>26</v>
      </c>
      <c r="T59" t="s">
        <v>672</v>
      </c>
      <c r="U59" s="10" t="s">
        <v>577</v>
      </c>
      <c r="V59" t="s">
        <v>33</v>
      </c>
      <c r="W59" t="s">
        <v>670</v>
      </c>
      <c r="X59" s="6" t="s">
        <v>157</v>
      </c>
      <c r="Y59" s="6" t="s">
        <v>159</v>
      </c>
      <c r="Z59" s="6" t="s">
        <v>157</v>
      </c>
      <c r="AA59" t="s">
        <v>54</v>
      </c>
    </row>
    <row r="60" spans="1:27">
      <c r="A60" t="s">
        <v>666</v>
      </c>
      <c r="B60" t="s">
        <v>667</v>
      </c>
      <c r="C60">
        <v>2012</v>
      </c>
      <c r="D60" t="s">
        <v>12</v>
      </c>
      <c r="E60" t="s">
        <v>88</v>
      </c>
      <c r="F60" t="s">
        <v>668</v>
      </c>
      <c r="G60" t="s">
        <v>14</v>
      </c>
      <c r="H60" t="s">
        <v>669</v>
      </c>
      <c r="I60" t="s">
        <v>16</v>
      </c>
      <c r="J60" t="s">
        <v>220</v>
      </c>
      <c r="K60" t="s">
        <v>17</v>
      </c>
      <c r="L60" t="s">
        <v>66</v>
      </c>
      <c r="N60" t="s">
        <v>671</v>
      </c>
      <c r="O60" t="s">
        <v>670</v>
      </c>
      <c r="P60" t="s">
        <v>66</v>
      </c>
      <c r="Q60" s="1" t="s">
        <v>833</v>
      </c>
      <c r="R60" t="s">
        <v>679</v>
      </c>
      <c r="S60" t="s">
        <v>26</v>
      </c>
      <c r="T60" t="s">
        <v>672</v>
      </c>
      <c r="U60" s="10" t="s">
        <v>193</v>
      </c>
      <c r="V60" t="s">
        <v>33</v>
      </c>
      <c r="W60" t="s">
        <v>670</v>
      </c>
      <c r="X60" s="6" t="s">
        <v>157</v>
      </c>
      <c r="Y60" s="6" t="s">
        <v>235</v>
      </c>
      <c r="Z60" s="6" t="s">
        <v>107</v>
      </c>
      <c r="AA60" t="s">
        <v>54</v>
      </c>
    </row>
    <row r="61" spans="1:27">
      <c r="A61" t="s">
        <v>666</v>
      </c>
      <c r="B61" t="s">
        <v>667</v>
      </c>
      <c r="C61">
        <v>2012</v>
      </c>
      <c r="D61" t="s">
        <v>12</v>
      </c>
      <c r="E61" t="s">
        <v>88</v>
      </c>
      <c r="F61" t="s">
        <v>668</v>
      </c>
      <c r="G61" t="s">
        <v>14</v>
      </c>
      <c r="H61" t="s">
        <v>669</v>
      </c>
      <c r="I61" t="s">
        <v>16</v>
      </c>
      <c r="J61" t="s">
        <v>220</v>
      </c>
      <c r="K61" t="s">
        <v>17</v>
      </c>
      <c r="L61" t="s">
        <v>66</v>
      </c>
      <c r="N61" t="s">
        <v>671</v>
      </c>
      <c r="O61" t="s">
        <v>670</v>
      </c>
      <c r="P61" t="s">
        <v>66</v>
      </c>
      <c r="Q61" s="1" t="s">
        <v>833</v>
      </c>
      <c r="R61" t="s">
        <v>679</v>
      </c>
      <c r="S61" t="s">
        <v>26</v>
      </c>
      <c r="T61" t="s">
        <v>672</v>
      </c>
      <c r="U61" s="10" t="s">
        <v>577</v>
      </c>
      <c r="V61" t="s">
        <v>33</v>
      </c>
      <c r="W61" t="s">
        <v>670</v>
      </c>
      <c r="X61" s="6" t="s">
        <v>157</v>
      </c>
      <c r="Y61" s="6" t="s">
        <v>235</v>
      </c>
      <c r="Z61" s="6" t="s">
        <v>21</v>
      </c>
      <c r="AA61" t="s">
        <v>54</v>
      </c>
    </row>
    <row r="62" spans="1:27">
      <c r="A62" t="s">
        <v>666</v>
      </c>
      <c r="B62" t="s">
        <v>667</v>
      </c>
      <c r="C62">
        <v>2012</v>
      </c>
      <c r="D62" t="s">
        <v>12</v>
      </c>
      <c r="E62" t="s">
        <v>88</v>
      </c>
      <c r="F62" t="s">
        <v>668</v>
      </c>
      <c r="G62" t="s">
        <v>14</v>
      </c>
      <c r="H62" t="s">
        <v>669</v>
      </c>
      <c r="I62" t="s">
        <v>16</v>
      </c>
      <c r="J62" t="s">
        <v>220</v>
      </c>
      <c r="K62" t="s">
        <v>17</v>
      </c>
      <c r="L62" t="s">
        <v>66</v>
      </c>
      <c r="N62" t="s">
        <v>671</v>
      </c>
      <c r="O62" t="s">
        <v>670</v>
      </c>
      <c r="P62" t="s">
        <v>66</v>
      </c>
      <c r="Q62" s="1" t="s">
        <v>833</v>
      </c>
      <c r="R62" t="s">
        <v>113</v>
      </c>
      <c r="S62" t="s">
        <v>26</v>
      </c>
      <c r="T62" t="s">
        <v>672</v>
      </c>
      <c r="U62" s="10" t="s">
        <v>193</v>
      </c>
      <c r="V62" t="s">
        <v>33</v>
      </c>
      <c r="W62" t="s">
        <v>670</v>
      </c>
      <c r="X62" s="6" t="s">
        <v>157</v>
      </c>
      <c r="Y62" s="6" t="s">
        <v>83</v>
      </c>
      <c r="Z62" s="6" t="s">
        <v>110</v>
      </c>
      <c r="AA62" t="s">
        <v>54</v>
      </c>
    </row>
    <row r="63" spans="1:27">
      <c r="A63" t="s">
        <v>666</v>
      </c>
      <c r="B63" t="s">
        <v>667</v>
      </c>
      <c r="C63">
        <v>2012</v>
      </c>
      <c r="D63" t="s">
        <v>12</v>
      </c>
      <c r="E63" t="s">
        <v>88</v>
      </c>
      <c r="F63" t="s">
        <v>668</v>
      </c>
      <c r="G63" t="s">
        <v>14</v>
      </c>
      <c r="H63" t="s">
        <v>669</v>
      </c>
      <c r="I63" t="s">
        <v>16</v>
      </c>
      <c r="J63" t="s">
        <v>220</v>
      </c>
      <c r="K63" t="s">
        <v>17</v>
      </c>
      <c r="L63" t="s">
        <v>66</v>
      </c>
      <c r="N63" t="s">
        <v>671</v>
      </c>
      <c r="O63" t="s">
        <v>670</v>
      </c>
      <c r="P63" t="s">
        <v>66</v>
      </c>
      <c r="Q63" s="1" t="s">
        <v>833</v>
      </c>
      <c r="R63" t="s">
        <v>113</v>
      </c>
      <c r="S63" t="s">
        <v>26</v>
      </c>
      <c r="T63" t="s">
        <v>672</v>
      </c>
      <c r="U63" s="10" t="s">
        <v>577</v>
      </c>
      <c r="V63" t="s">
        <v>33</v>
      </c>
      <c r="W63" t="s">
        <v>670</v>
      </c>
      <c r="X63" s="6" t="s">
        <v>157</v>
      </c>
      <c r="Y63" s="6" t="s">
        <v>99</v>
      </c>
      <c r="Z63" s="6" t="s">
        <v>110</v>
      </c>
      <c r="AA63" t="s">
        <v>54</v>
      </c>
    </row>
    <row r="64" spans="1:27">
      <c r="A64" t="s">
        <v>666</v>
      </c>
      <c r="B64" t="s">
        <v>667</v>
      </c>
      <c r="C64">
        <v>2012</v>
      </c>
      <c r="D64" t="s">
        <v>12</v>
      </c>
      <c r="E64" t="s">
        <v>88</v>
      </c>
      <c r="F64" t="s">
        <v>668</v>
      </c>
      <c r="G64" t="s">
        <v>14</v>
      </c>
      <c r="H64" t="s">
        <v>669</v>
      </c>
      <c r="I64" t="s">
        <v>16</v>
      </c>
      <c r="J64" t="s">
        <v>220</v>
      </c>
      <c r="K64" t="s">
        <v>17</v>
      </c>
      <c r="L64" t="s">
        <v>66</v>
      </c>
      <c r="N64" t="s">
        <v>671</v>
      </c>
      <c r="O64" t="s">
        <v>670</v>
      </c>
      <c r="P64" t="s">
        <v>66</v>
      </c>
      <c r="Q64" s="1" t="s">
        <v>835</v>
      </c>
      <c r="R64" t="s">
        <v>302</v>
      </c>
      <c r="S64" t="s">
        <v>201</v>
      </c>
      <c r="T64" t="s">
        <v>672</v>
      </c>
      <c r="U64" s="10" t="s">
        <v>193</v>
      </c>
      <c r="V64" t="s">
        <v>33</v>
      </c>
      <c r="W64" t="s">
        <v>670</v>
      </c>
      <c r="X64" s="6" t="s">
        <v>157</v>
      </c>
      <c r="Y64" s="6" t="s">
        <v>680</v>
      </c>
      <c r="Z64" s="6" t="s">
        <v>99</v>
      </c>
      <c r="AA64" t="s">
        <v>54</v>
      </c>
    </row>
    <row r="65" spans="1:28">
      <c r="A65" t="s">
        <v>666</v>
      </c>
      <c r="B65" t="s">
        <v>667</v>
      </c>
      <c r="C65">
        <v>2012</v>
      </c>
      <c r="D65" t="s">
        <v>12</v>
      </c>
      <c r="E65" t="s">
        <v>88</v>
      </c>
      <c r="F65" t="s">
        <v>668</v>
      </c>
      <c r="G65" t="s">
        <v>14</v>
      </c>
      <c r="H65" t="s">
        <v>669</v>
      </c>
      <c r="I65" t="s">
        <v>16</v>
      </c>
      <c r="J65" t="s">
        <v>220</v>
      </c>
      <c r="K65" t="s">
        <v>17</v>
      </c>
      <c r="L65" t="s">
        <v>66</v>
      </c>
      <c r="N65" t="s">
        <v>671</v>
      </c>
      <c r="O65" t="s">
        <v>670</v>
      </c>
      <c r="P65" t="s">
        <v>66</v>
      </c>
      <c r="Q65" s="1" t="s">
        <v>835</v>
      </c>
      <c r="R65" t="s">
        <v>302</v>
      </c>
      <c r="S65" t="s">
        <v>201</v>
      </c>
      <c r="T65" t="s">
        <v>672</v>
      </c>
      <c r="U65" s="10" t="s">
        <v>577</v>
      </c>
      <c r="V65" t="s">
        <v>33</v>
      </c>
      <c r="W65" t="s">
        <v>670</v>
      </c>
      <c r="X65" s="6" t="s">
        <v>157</v>
      </c>
      <c r="Y65" s="6" t="s">
        <v>83</v>
      </c>
      <c r="Z65" s="6" t="s">
        <v>99</v>
      </c>
      <c r="AA65" t="s">
        <v>54</v>
      </c>
    </row>
    <row r="66" spans="1:28">
      <c r="A66" t="s">
        <v>666</v>
      </c>
      <c r="B66" t="s">
        <v>667</v>
      </c>
      <c r="C66">
        <v>2012</v>
      </c>
      <c r="D66" t="s">
        <v>12</v>
      </c>
      <c r="E66" t="s">
        <v>88</v>
      </c>
      <c r="F66" t="s">
        <v>668</v>
      </c>
      <c r="G66" t="s">
        <v>14</v>
      </c>
      <c r="H66" t="s">
        <v>669</v>
      </c>
      <c r="I66" t="s">
        <v>16</v>
      </c>
      <c r="J66" t="s">
        <v>220</v>
      </c>
      <c r="K66" t="s">
        <v>17</v>
      </c>
      <c r="L66" t="s">
        <v>66</v>
      </c>
      <c r="N66" t="s">
        <v>671</v>
      </c>
      <c r="O66" t="s">
        <v>670</v>
      </c>
      <c r="P66" t="s">
        <v>66</v>
      </c>
      <c r="Q66" s="1" t="s">
        <v>835</v>
      </c>
      <c r="R66" t="s">
        <v>681</v>
      </c>
      <c r="S66" t="s">
        <v>26</v>
      </c>
      <c r="T66" t="s">
        <v>672</v>
      </c>
      <c r="U66" s="10" t="s">
        <v>193</v>
      </c>
      <c r="V66" t="s">
        <v>33</v>
      </c>
      <c r="W66" t="s">
        <v>670</v>
      </c>
      <c r="X66" s="6" t="s">
        <v>157</v>
      </c>
      <c r="Y66" s="6" t="s">
        <v>64</v>
      </c>
      <c r="Z66" s="6" t="s">
        <v>11</v>
      </c>
      <c r="AA66" t="s">
        <v>54</v>
      </c>
    </row>
    <row r="67" spans="1:28">
      <c r="A67" t="s">
        <v>666</v>
      </c>
      <c r="B67" t="s">
        <v>667</v>
      </c>
      <c r="C67">
        <v>2012</v>
      </c>
      <c r="D67" t="s">
        <v>12</v>
      </c>
      <c r="E67" t="s">
        <v>88</v>
      </c>
      <c r="F67" t="s">
        <v>668</v>
      </c>
      <c r="G67" t="s">
        <v>14</v>
      </c>
      <c r="H67" t="s">
        <v>669</v>
      </c>
      <c r="I67" t="s">
        <v>16</v>
      </c>
      <c r="J67" t="s">
        <v>220</v>
      </c>
      <c r="K67" t="s">
        <v>17</v>
      </c>
      <c r="L67" t="s">
        <v>66</v>
      </c>
      <c r="N67" t="s">
        <v>671</v>
      </c>
      <c r="O67" t="s">
        <v>670</v>
      </c>
      <c r="P67" t="s">
        <v>66</v>
      </c>
      <c r="Q67" s="1" t="s">
        <v>835</v>
      </c>
      <c r="R67" t="s">
        <v>681</v>
      </c>
      <c r="S67" t="s">
        <v>26</v>
      </c>
      <c r="T67" t="s">
        <v>672</v>
      </c>
      <c r="U67" s="10" t="s">
        <v>577</v>
      </c>
      <c r="V67" t="s">
        <v>33</v>
      </c>
      <c r="W67" t="s">
        <v>670</v>
      </c>
      <c r="X67" s="6" t="s">
        <v>157</v>
      </c>
      <c r="Y67" s="6" t="s">
        <v>64</v>
      </c>
      <c r="Z67" s="6" t="s">
        <v>11</v>
      </c>
      <c r="AA67" t="s">
        <v>54</v>
      </c>
    </row>
    <row r="68" spans="1:28">
      <c r="A68" t="s">
        <v>702</v>
      </c>
      <c r="B68" t="s">
        <v>703</v>
      </c>
      <c r="C68">
        <v>2014</v>
      </c>
      <c r="D68" t="s">
        <v>12</v>
      </c>
      <c r="E68" t="s">
        <v>88</v>
      </c>
      <c r="F68" t="s">
        <v>89</v>
      </c>
      <c r="G68" t="s">
        <v>90</v>
      </c>
      <c r="H68" t="s">
        <v>704</v>
      </c>
      <c r="I68" t="s">
        <v>705</v>
      </c>
      <c r="J68" t="s">
        <v>21</v>
      </c>
      <c r="K68" t="s">
        <v>47</v>
      </c>
      <c r="L68" t="s">
        <v>18</v>
      </c>
      <c r="O68" t="s">
        <v>706</v>
      </c>
      <c r="P68" t="s">
        <v>18</v>
      </c>
      <c r="Q68" s="1" t="s">
        <v>833</v>
      </c>
      <c r="R68" t="s">
        <v>50</v>
      </c>
      <c r="S68" t="s">
        <v>259</v>
      </c>
      <c r="T68" t="s">
        <v>90</v>
      </c>
      <c r="U68" s="10" t="s">
        <v>707</v>
      </c>
      <c r="V68" t="s">
        <v>33</v>
      </c>
      <c r="W68" t="s">
        <v>706</v>
      </c>
      <c r="X68" s="6" t="s">
        <v>64</v>
      </c>
      <c r="Y68" s="6" t="s">
        <v>708</v>
      </c>
      <c r="Z68" s="6" t="s">
        <v>709</v>
      </c>
      <c r="AA68" t="s">
        <v>54</v>
      </c>
    </row>
    <row r="69" spans="1:28">
      <c r="A69" t="s">
        <v>702</v>
      </c>
      <c r="B69" t="s">
        <v>703</v>
      </c>
      <c r="C69">
        <v>2014</v>
      </c>
      <c r="D69" t="s">
        <v>12</v>
      </c>
      <c r="E69" t="s">
        <v>88</v>
      </c>
      <c r="F69" t="s">
        <v>89</v>
      </c>
      <c r="G69" t="s">
        <v>90</v>
      </c>
      <c r="H69" t="s">
        <v>704</v>
      </c>
      <c r="I69" t="s">
        <v>705</v>
      </c>
      <c r="J69" t="s">
        <v>21</v>
      </c>
      <c r="K69" t="s">
        <v>47</v>
      </c>
      <c r="L69" t="s">
        <v>18</v>
      </c>
      <c r="O69" t="s">
        <v>706</v>
      </c>
      <c r="P69" t="s">
        <v>18</v>
      </c>
      <c r="Q69" s="1" t="s">
        <v>833</v>
      </c>
      <c r="R69" t="s">
        <v>50</v>
      </c>
      <c r="S69" t="s">
        <v>259</v>
      </c>
      <c r="T69" t="s">
        <v>90</v>
      </c>
      <c r="U69" s="10" t="s">
        <v>710</v>
      </c>
      <c r="V69" t="s">
        <v>33</v>
      </c>
      <c r="W69" t="s">
        <v>706</v>
      </c>
      <c r="X69" s="6" t="s">
        <v>64</v>
      </c>
      <c r="Y69" s="6" t="s">
        <v>711</v>
      </c>
      <c r="Z69" s="6" t="s">
        <v>712</v>
      </c>
      <c r="AA69" t="s">
        <v>54</v>
      </c>
    </row>
    <row r="70" spans="1:28">
      <c r="A70" t="s">
        <v>702</v>
      </c>
      <c r="B70" t="s">
        <v>703</v>
      </c>
      <c r="C70">
        <v>2014</v>
      </c>
      <c r="D70" t="s">
        <v>12</v>
      </c>
      <c r="E70" t="s">
        <v>88</v>
      </c>
      <c r="F70" t="s">
        <v>89</v>
      </c>
      <c r="G70" t="s">
        <v>90</v>
      </c>
      <c r="H70" t="s">
        <v>704</v>
      </c>
      <c r="I70" t="s">
        <v>705</v>
      </c>
      <c r="J70" t="s">
        <v>21</v>
      </c>
      <c r="K70" t="s">
        <v>47</v>
      </c>
      <c r="L70" t="s">
        <v>18</v>
      </c>
      <c r="O70" t="s">
        <v>706</v>
      </c>
      <c r="P70" t="s">
        <v>18</v>
      </c>
      <c r="Q70" s="1" t="s">
        <v>833</v>
      </c>
      <c r="R70" t="s">
        <v>50</v>
      </c>
      <c r="S70" t="s">
        <v>259</v>
      </c>
      <c r="T70" t="s">
        <v>90</v>
      </c>
      <c r="U70" s="10" t="s">
        <v>713</v>
      </c>
      <c r="V70" t="s">
        <v>33</v>
      </c>
      <c r="W70" t="s">
        <v>706</v>
      </c>
      <c r="X70" s="6" t="s">
        <v>64</v>
      </c>
      <c r="Y70" s="6" t="s">
        <v>714</v>
      </c>
      <c r="Z70" s="6" t="s">
        <v>715</v>
      </c>
      <c r="AA70" t="s">
        <v>54</v>
      </c>
    </row>
    <row r="71" spans="1:28">
      <c r="A71" t="s">
        <v>702</v>
      </c>
      <c r="B71" t="s">
        <v>703</v>
      </c>
      <c r="C71">
        <v>2014</v>
      </c>
      <c r="D71" t="s">
        <v>12</v>
      </c>
      <c r="E71" t="s">
        <v>88</v>
      </c>
      <c r="F71" t="s">
        <v>89</v>
      </c>
      <c r="G71" t="s">
        <v>90</v>
      </c>
      <c r="H71" t="s">
        <v>704</v>
      </c>
      <c r="I71" t="s">
        <v>705</v>
      </c>
      <c r="J71" t="s">
        <v>21</v>
      </c>
      <c r="K71" t="s">
        <v>47</v>
      </c>
      <c r="L71" t="s">
        <v>18</v>
      </c>
      <c r="O71" t="s">
        <v>706</v>
      </c>
      <c r="P71" t="s">
        <v>18</v>
      </c>
      <c r="Q71" s="1" t="s">
        <v>833</v>
      </c>
      <c r="R71" t="s">
        <v>48</v>
      </c>
      <c r="S71" t="s">
        <v>259</v>
      </c>
      <c r="T71" t="s">
        <v>90</v>
      </c>
      <c r="U71" s="10" t="s">
        <v>716</v>
      </c>
      <c r="V71" t="s">
        <v>33</v>
      </c>
      <c r="W71" t="s">
        <v>706</v>
      </c>
      <c r="X71" s="6" t="s">
        <v>64</v>
      </c>
      <c r="Y71" s="6" t="s">
        <v>717</v>
      </c>
      <c r="Z71" s="6" t="s">
        <v>718</v>
      </c>
      <c r="AA71" t="s">
        <v>54</v>
      </c>
    </row>
    <row r="72" spans="1:28">
      <c r="A72" t="s">
        <v>702</v>
      </c>
      <c r="B72" t="s">
        <v>703</v>
      </c>
      <c r="C72">
        <v>2014</v>
      </c>
      <c r="D72" t="s">
        <v>12</v>
      </c>
      <c r="E72" t="s">
        <v>88</v>
      </c>
      <c r="F72" t="s">
        <v>89</v>
      </c>
      <c r="G72" t="s">
        <v>90</v>
      </c>
      <c r="H72" t="s">
        <v>704</v>
      </c>
      <c r="I72" t="s">
        <v>705</v>
      </c>
      <c r="J72" t="s">
        <v>21</v>
      </c>
      <c r="K72" t="s">
        <v>47</v>
      </c>
      <c r="L72" t="s">
        <v>18</v>
      </c>
      <c r="O72" t="s">
        <v>706</v>
      </c>
      <c r="P72" t="s">
        <v>18</v>
      </c>
      <c r="Q72" s="1" t="s">
        <v>833</v>
      </c>
      <c r="R72" t="s">
        <v>48</v>
      </c>
      <c r="S72" t="s">
        <v>259</v>
      </c>
      <c r="T72" t="s">
        <v>90</v>
      </c>
      <c r="U72" s="10" t="s">
        <v>710</v>
      </c>
      <c r="V72" t="s">
        <v>33</v>
      </c>
      <c r="W72" t="s">
        <v>706</v>
      </c>
      <c r="X72" s="6" t="s">
        <v>64</v>
      </c>
      <c r="Y72" s="6" t="s">
        <v>719</v>
      </c>
      <c r="Z72" s="6" t="s">
        <v>720</v>
      </c>
      <c r="AA72" t="s">
        <v>54</v>
      </c>
    </row>
    <row r="73" spans="1:28">
      <c r="A73" t="s">
        <v>702</v>
      </c>
      <c r="B73" t="s">
        <v>703</v>
      </c>
      <c r="C73">
        <v>2014</v>
      </c>
      <c r="D73" t="s">
        <v>12</v>
      </c>
      <c r="E73" t="s">
        <v>88</v>
      </c>
      <c r="F73" t="s">
        <v>89</v>
      </c>
      <c r="G73" t="s">
        <v>90</v>
      </c>
      <c r="H73" t="s">
        <v>704</v>
      </c>
      <c r="I73" t="s">
        <v>705</v>
      </c>
      <c r="J73" t="s">
        <v>21</v>
      </c>
      <c r="K73" t="s">
        <v>47</v>
      </c>
      <c r="L73" t="s">
        <v>18</v>
      </c>
      <c r="O73" t="s">
        <v>706</v>
      </c>
      <c r="P73" t="s">
        <v>18</v>
      </c>
      <c r="Q73" s="1" t="s">
        <v>833</v>
      </c>
      <c r="R73" t="s">
        <v>48</v>
      </c>
      <c r="S73" t="s">
        <v>259</v>
      </c>
      <c r="T73" t="s">
        <v>90</v>
      </c>
      <c r="U73" s="10" t="s">
        <v>721</v>
      </c>
      <c r="V73" t="s">
        <v>33</v>
      </c>
      <c r="W73" t="s">
        <v>706</v>
      </c>
      <c r="X73" s="6" t="s">
        <v>64</v>
      </c>
      <c r="Y73" s="6" t="s">
        <v>722</v>
      </c>
      <c r="Z73" s="6" t="s">
        <v>635</v>
      </c>
      <c r="AA73" t="s">
        <v>54</v>
      </c>
    </row>
    <row r="74" spans="1:28">
      <c r="A74" t="s">
        <v>702</v>
      </c>
      <c r="B74" t="s">
        <v>703</v>
      </c>
      <c r="C74">
        <v>2014</v>
      </c>
      <c r="D74" t="s">
        <v>12</v>
      </c>
      <c r="E74" t="s">
        <v>88</v>
      </c>
      <c r="F74" t="s">
        <v>89</v>
      </c>
      <c r="G74" t="s">
        <v>90</v>
      </c>
      <c r="H74" t="s">
        <v>704</v>
      </c>
      <c r="I74" t="s">
        <v>705</v>
      </c>
      <c r="J74" t="s">
        <v>21</v>
      </c>
      <c r="K74" t="s">
        <v>47</v>
      </c>
      <c r="L74" t="s">
        <v>18</v>
      </c>
      <c r="O74" t="s">
        <v>706</v>
      </c>
      <c r="P74" t="s">
        <v>18</v>
      </c>
      <c r="Q74" s="1" t="s">
        <v>834</v>
      </c>
      <c r="R74" t="s">
        <v>75</v>
      </c>
      <c r="S74" t="s">
        <v>347</v>
      </c>
      <c r="T74" t="s">
        <v>90</v>
      </c>
      <c r="U74" s="10" t="s">
        <v>707</v>
      </c>
      <c r="V74" t="s">
        <v>33</v>
      </c>
      <c r="W74" t="s">
        <v>706</v>
      </c>
      <c r="X74" s="6" t="s">
        <v>64</v>
      </c>
      <c r="Y74" s="6" t="s">
        <v>723</v>
      </c>
      <c r="AB74" s="39" t="str">
        <f>Y74:Y82</f>
        <v>Negative</v>
      </c>
    </row>
    <row r="75" spans="1:28">
      <c r="A75" t="s">
        <v>702</v>
      </c>
      <c r="B75" t="s">
        <v>703</v>
      </c>
      <c r="C75">
        <v>2014</v>
      </c>
      <c r="D75" t="s">
        <v>12</v>
      </c>
      <c r="E75" t="s">
        <v>88</v>
      </c>
      <c r="F75" t="s">
        <v>89</v>
      </c>
      <c r="G75" t="s">
        <v>90</v>
      </c>
      <c r="H75" t="s">
        <v>704</v>
      </c>
      <c r="I75" t="s">
        <v>705</v>
      </c>
      <c r="J75" t="s">
        <v>21</v>
      </c>
      <c r="K75" t="s">
        <v>47</v>
      </c>
      <c r="L75" t="s">
        <v>18</v>
      </c>
      <c r="O75" t="s">
        <v>706</v>
      </c>
      <c r="P75" t="s">
        <v>18</v>
      </c>
      <c r="Q75" s="1" t="s">
        <v>834</v>
      </c>
      <c r="R75" t="s">
        <v>724</v>
      </c>
      <c r="S75" t="s">
        <v>347</v>
      </c>
      <c r="T75" t="s">
        <v>90</v>
      </c>
      <c r="U75" s="10" t="s">
        <v>707</v>
      </c>
      <c r="V75" t="s">
        <v>33</v>
      </c>
      <c r="W75" t="s">
        <v>706</v>
      </c>
      <c r="X75" s="6" t="s">
        <v>64</v>
      </c>
      <c r="Y75" s="6" t="s">
        <v>723</v>
      </c>
      <c r="AB75" s="39" t="str">
        <f t="shared" ref="AB75:AB82" si="0">Y75:Y83</f>
        <v>Negative</v>
      </c>
    </row>
    <row r="76" spans="1:28">
      <c r="A76" t="s">
        <v>702</v>
      </c>
      <c r="B76" t="s">
        <v>703</v>
      </c>
      <c r="C76">
        <v>2014</v>
      </c>
      <c r="D76" t="s">
        <v>12</v>
      </c>
      <c r="E76" t="s">
        <v>88</v>
      </c>
      <c r="F76" t="s">
        <v>89</v>
      </c>
      <c r="G76" t="s">
        <v>90</v>
      </c>
      <c r="H76" t="s">
        <v>704</v>
      </c>
      <c r="I76" t="s">
        <v>705</v>
      </c>
      <c r="J76" t="s">
        <v>21</v>
      </c>
      <c r="K76" t="s">
        <v>47</v>
      </c>
      <c r="L76" t="s">
        <v>18</v>
      </c>
      <c r="O76" t="s">
        <v>706</v>
      </c>
      <c r="P76" t="s">
        <v>18</v>
      </c>
      <c r="Q76" s="1" t="s">
        <v>834</v>
      </c>
      <c r="R76" t="s">
        <v>75</v>
      </c>
      <c r="S76" t="s">
        <v>347</v>
      </c>
      <c r="T76" t="s">
        <v>90</v>
      </c>
      <c r="U76" s="10" t="s">
        <v>725</v>
      </c>
      <c r="V76" t="s">
        <v>33</v>
      </c>
      <c r="W76" t="s">
        <v>706</v>
      </c>
      <c r="X76" s="6" t="s">
        <v>64</v>
      </c>
      <c r="Y76" s="6" t="s">
        <v>726</v>
      </c>
      <c r="AB76" s="39" t="s">
        <v>926</v>
      </c>
    </row>
    <row r="77" spans="1:28">
      <c r="A77" t="s">
        <v>702</v>
      </c>
      <c r="B77" t="s">
        <v>703</v>
      </c>
      <c r="C77">
        <v>2014</v>
      </c>
      <c r="D77" t="s">
        <v>12</v>
      </c>
      <c r="E77" t="s">
        <v>88</v>
      </c>
      <c r="F77" t="s">
        <v>89</v>
      </c>
      <c r="G77" t="s">
        <v>90</v>
      </c>
      <c r="H77" t="s">
        <v>704</v>
      </c>
      <c r="I77" t="s">
        <v>705</v>
      </c>
      <c r="J77" t="s">
        <v>21</v>
      </c>
      <c r="K77" t="s">
        <v>47</v>
      </c>
      <c r="L77" t="s">
        <v>18</v>
      </c>
      <c r="O77" t="s">
        <v>706</v>
      </c>
      <c r="P77" t="s">
        <v>18</v>
      </c>
      <c r="Q77" s="1" t="s">
        <v>834</v>
      </c>
      <c r="R77" t="s">
        <v>75</v>
      </c>
      <c r="S77" t="s">
        <v>347</v>
      </c>
      <c r="T77" t="s">
        <v>90</v>
      </c>
      <c r="U77" s="10" t="s">
        <v>710</v>
      </c>
      <c r="V77" t="s">
        <v>33</v>
      </c>
      <c r="W77" t="s">
        <v>706</v>
      </c>
      <c r="X77" s="6" t="s">
        <v>64</v>
      </c>
      <c r="Y77" s="6" t="s">
        <v>727</v>
      </c>
      <c r="AB77" s="39" t="s">
        <v>926</v>
      </c>
    </row>
    <row r="78" spans="1:28">
      <c r="A78" t="s">
        <v>702</v>
      </c>
      <c r="B78" t="s">
        <v>703</v>
      </c>
      <c r="C78">
        <v>2014</v>
      </c>
      <c r="D78" t="s">
        <v>12</v>
      </c>
      <c r="E78" t="s">
        <v>88</v>
      </c>
      <c r="F78" t="s">
        <v>89</v>
      </c>
      <c r="G78" t="s">
        <v>90</v>
      </c>
      <c r="H78" t="s">
        <v>704</v>
      </c>
      <c r="I78" t="s">
        <v>705</v>
      </c>
      <c r="J78" t="s">
        <v>21</v>
      </c>
      <c r="K78" t="s">
        <v>47</v>
      </c>
      <c r="L78" t="s">
        <v>18</v>
      </c>
      <c r="O78" t="s">
        <v>706</v>
      </c>
      <c r="P78" t="s">
        <v>18</v>
      </c>
      <c r="Q78" s="1" t="s">
        <v>834</v>
      </c>
      <c r="R78" t="s">
        <v>724</v>
      </c>
      <c r="S78" t="s">
        <v>347</v>
      </c>
      <c r="T78" t="s">
        <v>90</v>
      </c>
      <c r="U78" s="10" t="s">
        <v>710</v>
      </c>
      <c r="V78" t="s">
        <v>33</v>
      </c>
      <c r="W78" t="s">
        <v>706</v>
      </c>
      <c r="X78" s="6" t="s">
        <v>64</v>
      </c>
      <c r="Y78" s="6" t="s">
        <v>728</v>
      </c>
      <c r="AB78" s="39" t="s">
        <v>926</v>
      </c>
    </row>
    <row r="79" spans="1:28">
      <c r="A79" t="s">
        <v>702</v>
      </c>
      <c r="B79" t="s">
        <v>703</v>
      </c>
      <c r="C79">
        <v>2014</v>
      </c>
      <c r="D79" t="s">
        <v>12</v>
      </c>
      <c r="E79" t="s">
        <v>88</v>
      </c>
      <c r="F79" t="s">
        <v>89</v>
      </c>
      <c r="G79" t="s">
        <v>90</v>
      </c>
      <c r="H79" t="s">
        <v>704</v>
      </c>
      <c r="I79" t="s">
        <v>705</v>
      </c>
      <c r="J79" t="s">
        <v>21</v>
      </c>
      <c r="K79" t="s">
        <v>47</v>
      </c>
      <c r="L79" t="s">
        <v>18</v>
      </c>
      <c r="O79" t="s">
        <v>706</v>
      </c>
      <c r="P79" t="s">
        <v>18</v>
      </c>
      <c r="Q79" s="1" t="s">
        <v>834</v>
      </c>
      <c r="R79" t="s">
        <v>724</v>
      </c>
      <c r="S79" t="s">
        <v>347</v>
      </c>
      <c r="T79" t="s">
        <v>90</v>
      </c>
      <c r="U79" s="10" t="s">
        <v>725</v>
      </c>
      <c r="V79" t="s">
        <v>33</v>
      </c>
      <c r="W79" t="s">
        <v>706</v>
      </c>
      <c r="X79" s="6" t="s">
        <v>64</v>
      </c>
      <c r="Y79" s="6" t="s">
        <v>726</v>
      </c>
      <c r="AB79" s="39" t="s">
        <v>926</v>
      </c>
    </row>
    <row r="80" spans="1:28">
      <c r="A80" t="s">
        <v>809</v>
      </c>
      <c r="B80" t="s">
        <v>810</v>
      </c>
      <c r="C80" s="4">
        <v>2013</v>
      </c>
      <c r="D80" t="s">
        <v>12</v>
      </c>
      <c r="E80" t="s">
        <v>88</v>
      </c>
      <c r="F80" t="s">
        <v>811</v>
      </c>
      <c r="G80" t="s">
        <v>90</v>
      </c>
      <c r="H80" t="s">
        <v>70</v>
      </c>
      <c r="I80" t="s">
        <v>16</v>
      </c>
      <c r="J80" t="s">
        <v>46</v>
      </c>
      <c r="K80" t="s">
        <v>47</v>
      </c>
      <c r="L80" t="s">
        <v>18</v>
      </c>
      <c r="M80" t="s">
        <v>137</v>
      </c>
      <c r="N80" t="s">
        <v>523</v>
      </c>
      <c r="O80" t="s">
        <v>46</v>
      </c>
      <c r="P80" t="s">
        <v>18</v>
      </c>
      <c r="Q80" s="1" t="s">
        <v>834</v>
      </c>
      <c r="R80" t="s">
        <v>291</v>
      </c>
      <c r="S80" t="s">
        <v>347</v>
      </c>
      <c r="T80" t="s">
        <v>90</v>
      </c>
      <c r="U80" s="10" t="s">
        <v>99</v>
      </c>
      <c r="V80" t="s">
        <v>33</v>
      </c>
      <c r="W80" t="s">
        <v>478</v>
      </c>
      <c r="X80" s="6" t="s">
        <v>21</v>
      </c>
      <c r="Y80" s="6" t="s">
        <v>210</v>
      </c>
      <c r="Z80" s="6" t="s">
        <v>137</v>
      </c>
      <c r="AA80" t="s">
        <v>100</v>
      </c>
      <c r="AB80" s="39" t="str">
        <f t="shared" si="0"/>
        <v>positive</v>
      </c>
    </row>
    <row r="81" spans="1:28">
      <c r="A81" t="s">
        <v>809</v>
      </c>
      <c r="B81" t="s">
        <v>810</v>
      </c>
      <c r="C81" s="4">
        <v>2013</v>
      </c>
      <c r="D81" t="s">
        <v>12</v>
      </c>
      <c r="E81" t="s">
        <v>88</v>
      </c>
      <c r="F81" t="s">
        <v>811</v>
      </c>
      <c r="G81" t="s">
        <v>90</v>
      </c>
      <c r="H81" t="s">
        <v>70</v>
      </c>
      <c r="I81" t="s">
        <v>16</v>
      </c>
      <c r="J81" t="s">
        <v>46</v>
      </c>
      <c r="K81" t="s">
        <v>47</v>
      </c>
      <c r="L81" t="s">
        <v>18</v>
      </c>
      <c r="M81" t="s">
        <v>137</v>
      </c>
      <c r="N81" t="s">
        <v>523</v>
      </c>
      <c r="O81" t="s">
        <v>46</v>
      </c>
      <c r="P81" t="s">
        <v>18</v>
      </c>
      <c r="Q81" s="1" t="s">
        <v>834</v>
      </c>
      <c r="R81" t="s">
        <v>291</v>
      </c>
      <c r="S81" t="s">
        <v>347</v>
      </c>
      <c r="T81" t="s">
        <v>90</v>
      </c>
      <c r="U81" s="10" t="s">
        <v>224</v>
      </c>
      <c r="V81" t="s">
        <v>33</v>
      </c>
      <c r="W81" t="s">
        <v>478</v>
      </c>
      <c r="X81" s="6" t="s">
        <v>21</v>
      </c>
      <c r="Y81" s="6" t="s">
        <v>210</v>
      </c>
      <c r="Z81" s="6" t="s">
        <v>137</v>
      </c>
      <c r="AA81" t="s">
        <v>100</v>
      </c>
      <c r="AB81" s="39" t="str">
        <f t="shared" si="0"/>
        <v>positive</v>
      </c>
    </row>
    <row r="82" spans="1:28">
      <c r="A82" t="s">
        <v>809</v>
      </c>
      <c r="B82" t="s">
        <v>810</v>
      </c>
      <c r="C82" s="4">
        <v>2013</v>
      </c>
      <c r="D82" t="s">
        <v>12</v>
      </c>
      <c r="E82" t="s">
        <v>88</v>
      </c>
      <c r="F82" t="s">
        <v>811</v>
      </c>
      <c r="G82" t="s">
        <v>90</v>
      </c>
      <c r="H82" t="s">
        <v>70</v>
      </c>
      <c r="I82" t="s">
        <v>16</v>
      </c>
      <c r="J82" t="s">
        <v>46</v>
      </c>
      <c r="K82" t="s">
        <v>47</v>
      </c>
      <c r="L82" t="s">
        <v>18</v>
      </c>
      <c r="M82" t="s">
        <v>137</v>
      </c>
      <c r="N82" t="s">
        <v>523</v>
      </c>
      <c r="O82" t="s">
        <v>46</v>
      </c>
      <c r="P82" t="s">
        <v>18</v>
      </c>
      <c r="Q82" s="1" t="s">
        <v>834</v>
      </c>
      <c r="R82" t="s">
        <v>291</v>
      </c>
      <c r="S82" t="s">
        <v>347</v>
      </c>
      <c r="T82" t="s">
        <v>90</v>
      </c>
      <c r="U82" s="10" t="s">
        <v>86</v>
      </c>
      <c r="V82" t="s">
        <v>33</v>
      </c>
      <c r="W82" t="s">
        <v>478</v>
      </c>
      <c r="X82" s="6" t="s">
        <v>21</v>
      </c>
      <c r="Y82" s="6" t="s">
        <v>210</v>
      </c>
      <c r="Z82" s="6" t="s">
        <v>137</v>
      </c>
      <c r="AA82" t="s">
        <v>100</v>
      </c>
      <c r="AB82" s="39" t="str">
        <f t="shared" si="0"/>
        <v>positive</v>
      </c>
    </row>
    <row r="83" spans="1:28">
      <c r="A83" t="s">
        <v>548</v>
      </c>
      <c r="B83" t="s">
        <v>549</v>
      </c>
      <c r="C83">
        <v>2002</v>
      </c>
      <c r="D83" t="s">
        <v>12</v>
      </c>
      <c r="E83" t="s">
        <v>550</v>
      </c>
      <c r="F83" t="s">
        <v>551</v>
      </c>
      <c r="G83" t="s">
        <v>14</v>
      </c>
      <c r="H83" t="s">
        <v>552</v>
      </c>
      <c r="I83" t="s">
        <v>16</v>
      </c>
      <c r="J83" t="s">
        <v>114</v>
      </c>
      <c r="K83" t="s">
        <v>47</v>
      </c>
      <c r="L83" t="s">
        <v>66</v>
      </c>
      <c r="M83" t="s">
        <v>555</v>
      </c>
      <c r="N83" t="s">
        <v>94</v>
      </c>
      <c r="O83" t="s">
        <v>554</v>
      </c>
      <c r="P83" t="s">
        <v>66</v>
      </c>
      <c r="Q83" s="3" t="s">
        <v>833</v>
      </c>
      <c r="R83" t="s">
        <v>108</v>
      </c>
      <c r="S83" t="s">
        <v>553</v>
      </c>
      <c r="T83" t="s">
        <v>90</v>
      </c>
      <c r="U83" s="10" t="s">
        <v>99</v>
      </c>
      <c r="V83" t="s">
        <v>33</v>
      </c>
      <c r="W83" t="s">
        <v>99</v>
      </c>
      <c r="X83" s="6" t="s">
        <v>157</v>
      </c>
      <c r="Y83" s="6" t="s">
        <v>556</v>
      </c>
      <c r="Z83" s="6" t="s">
        <v>557</v>
      </c>
      <c r="AA83" t="s">
        <v>54</v>
      </c>
    </row>
    <row r="84" spans="1:28">
      <c r="A84" t="s">
        <v>548</v>
      </c>
      <c r="B84" t="s">
        <v>549</v>
      </c>
      <c r="C84">
        <v>2002</v>
      </c>
      <c r="D84" t="s">
        <v>12</v>
      </c>
      <c r="E84" t="s">
        <v>550</v>
      </c>
      <c r="F84" t="s">
        <v>551</v>
      </c>
      <c r="G84" t="s">
        <v>14</v>
      </c>
      <c r="H84" t="s">
        <v>552</v>
      </c>
      <c r="I84" t="s">
        <v>16</v>
      </c>
      <c r="J84" t="s">
        <v>114</v>
      </c>
      <c r="K84" t="s">
        <v>47</v>
      </c>
      <c r="L84" t="s">
        <v>66</v>
      </c>
      <c r="M84" t="s">
        <v>555</v>
      </c>
      <c r="N84" t="s">
        <v>94</v>
      </c>
      <c r="O84" t="s">
        <v>554</v>
      </c>
      <c r="P84" t="s">
        <v>66</v>
      </c>
      <c r="Q84" s="3" t="s">
        <v>833</v>
      </c>
      <c r="R84" t="s">
        <v>108</v>
      </c>
      <c r="S84" t="s">
        <v>553</v>
      </c>
      <c r="T84" t="s">
        <v>90</v>
      </c>
      <c r="U84" s="10" t="s">
        <v>99</v>
      </c>
      <c r="V84" t="s">
        <v>33</v>
      </c>
      <c r="W84" t="s">
        <v>453</v>
      </c>
      <c r="X84" s="6" t="s">
        <v>157</v>
      </c>
      <c r="Y84" s="6" t="s">
        <v>558</v>
      </c>
      <c r="Z84" s="6" t="s">
        <v>559</v>
      </c>
      <c r="AA84" t="s">
        <v>54</v>
      </c>
    </row>
    <row r="85" spans="1:28">
      <c r="A85" t="s">
        <v>548</v>
      </c>
      <c r="B85" t="s">
        <v>549</v>
      </c>
      <c r="C85">
        <v>2002</v>
      </c>
      <c r="D85" t="s">
        <v>12</v>
      </c>
      <c r="E85" t="s">
        <v>550</v>
      </c>
      <c r="F85" t="s">
        <v>551</v>
      </c>
      <c r="G85" t="s">
        <v>14</v>
      </c>
      <c r="H85" t="s">
        <v>552</v>
      </c>
      <c r="I85" t="s">
        <v>16</v>
      </c>
      <c r="J85" t="s">
        <v>114</v>
      </c>
      <c r="K85" t="s">
        <v>47</v>
      </c>
      <c r="L85" t="s">
        <v>66</v>
      </c>
      <c r="M85" t="s">
        <v>555</v>
      </c>
      <c r="N85" t="s">
        <v>94</v>
      </c>
      <c r="O85" t="s">
        <v>554</v>
      </c>
      <c r="P85" t="s">
        <v>66</v>
      </c>
      <c r="Q85" s="3" t="s">
        <v>833</v>
      </c>
      <c r="R85" t="s">
        <v>108</v>
      </c>
      <c r="S85" t="s">
        <v>553</v>
      </c>
      <c r="T85" t="s">
        <v>90</v>
      </c>
      <c r="U85" s="10" t="s">
        <v>99</v>
      </c>
      <c r="V85" t="s">
        <v>33</v>
      </c>
      <c r="W85" t="s">
        <v>501</v>
      </c>
      <c r="X85" s="6" t="s">
        <v>157</v>
      </c>
      <c r="Y85" s="6" t="s">
        <v>560</v>
      </c>
      <c r="Z85" s="6" t="s">
        <v>561</v>
      </c>
      <c r="AA85" t="s">
        <v>54</v>
      </c>
    </row>
    <row r="86" spans="1:28">
      <c r="A86" t="s">
        <v>548</v>
      </c>
      <c r="B86" t="s">
        <v>549</v>
      </c>
      <c r="C86">
        <v>2002</v>
      </c>
      <c r="D86" t="s">
        <v>12</v>
      </c>
      <c r="E86" t="s">
        <v>550</v>
      </c>
      <c r="F86" t="s">
        <v>551</v>
      </c>
      <c r="G86" t="s">
        <v>14</v>
      </c>
      <c r="H86" t="s">
        <v>552</v>
      </c>
      <c r="I86" t="s">
        <v>16</v>
      </c>
      <c r="J86" t="s">
        <v>114</v>
      </c>
      <c r="K86" t="s">
        <v>47</v>
      </c>
      <c r="L86" t="s">
        <v>66</v>
      </c>
      <c r="M86" t="s">
        <v>555</v>
      </c>
      <c r="N86" t="s">
        <v>94</v>
      </c>
      <c r="O86" t="s">
        <v>554</v>
      </c>
      <c r="P86" t="s">
        <v>66</v>
      </c>
      <c r="Q86" s="3" t="s">
        <v>833</v>
      </c>
      <c r="R86" t="s">
        <v>108</v>
      </c>
      <c r="S86" t="s">
        <v>553</v>
      </c>
      <c r="T86" t="s">
        <v>90</v>
      </c>
      <c r="U86" s="10" t="s">
        <v>99</v>
      </c>
      <c r="V86" t="s">
        <v>33</v>
      </c>
      <c r="W86" t="s">
        <v>562</v>
      </c>
      <c r="X86" s="6" t="s">
        <v>157</v>
      </c>
      <c r="Y86" s="6" t="s">
        <v>563</v>
      </c>
      <c r="Z86" s="6" t="s">
        <v>564</v>
      </c>
      <c r="AA86" t="s">
        <v>54</v>
      </c>
    </row>
    <row r="87" spans="1:28">
      <c r="A87" t="s">
        <v>548</v>
      </c>
      <c r="B87" t="s">
        <v>549</v>
      </c>
      <c r="C87">
        <v>2002</v>
      </c>
      <c r="D87" t="s">
        <v>12</v>
      </c>
      <c r="E87" t="s">
        <v>550</v>
      </c>
      <c r="F87" t="s">
        <v>551</v>
      </c>
      <c r="G87" t="s">
        <v>14</v>
      </c>
      <c r="H87" t="s">
        <v>552</v>
      </c>
      <c r="I87" t="s">
        <v>16</v>
      </c>
      <c r="J87" t="s">
        <v>114</v>
      </c>
      <c r="K87" t="s">
        <v>47</v>
      </c>
      <c r="L87" t="s">
        <v>66</v>
      </c>
      <c r="M87" t="s">
        <v>555</v>
      </c>
      <c r="N87" t="s">
        <v>94</v>
      </c>
      <c r="O87" t="s">
        <v>554</v>
      </c>
      <c r="P87" t="s">
        <v>66</v>
      </c>
      <c r="Q87" s="3" t="s">
        <v>833</v>
      </c>
      <c r="R87" t="s">
        <v>108</v>
      </c>
      <c r="S87" t="s">
        <v>553</v>
      </c>
      <c r="T87" t="s">
        <v>90</v>
      </c>
      <c r="U87" s="10" t="s">
        <v>99</v>
      </c>
      <c r="V87" t="s">
        <v>33</v>
      </c>
      <c r="W87" t="s">
        <v>565</v>
      </c>
      <c r="X87" s="6" t="s">
        <v>157</v>
      </c>
      <c r="Y87" s="6" t="s">
        <v>566</v>
      </c>
      <c r="Z87" s="6" t="s">
        <v>567</v>
      </c>
      <c r="AA87" t="s">
        <v>54</v>
      </c>
    </row>
    <row r="88" spans="1:28">
      <c r="A88" t="s">
        <v>548</v>
      </c>
      <c r="B88" t="s">
        <v>549</v>
      </c>
      <c r="C88">
        <v>2002</v>
      </c>
      <c r="D88" t="s">
        <v>12</v>
      </c>
      <c r="E88" t="s">
        <v>550</v>
      </c>
      <c r="F88" t="s">
        <v>551</v>
      </c>
      <c r="G88" t="s">
        <v>14</v>
      </c>
      <c r="H88" t="s">
        <v>552</v>
      </c>
      <c r="I88" t="s">
        <v>16</v>
      </c>
      <c r="J88" t="s">
        <v>114</v>
      </c>
      <c r="K88" t="s">
        <v>47</v>
      </c>
      <c r="L88" t="s">
        <v>66</v>
      </c>
      <c r="M88" t="s">
        <v>555</v>
      </c>
      <c r="N88" t="s">
        <v>94</v>
      </c>
      <c r="O88" t="s">
        <v>554</v>
      </c>
      <c r="P88" t="s">
        <v>66</v>
      </c>
      <c r="Q88" s="3" t="s">
        <v>833</v>
      </c>
      <c r="R88" t="s">
        <v>108</v>
      </c>
      <c r="S88" t="s">
        <v>553</v>
      </c>
      <c r="T88" t="s">
        <v>90</v>
      </c>
      <c r="U88" s="10" t="s">
        <v>193</v>
      </c>
      <c r="V88" t="s">
        <v>33</v>
      </c>
      <c r="W88" t="s">
        <v>99</v>
      </c>
      <c r="X88" s="6" t="s">
        <v>157</v>
      </c>
      <c r="Y88" s="6" t="s">
        <v>568</v>
      </c>
      <c r="Z88" s="6" t="s">
        <v>569</v>
      </c>
      <c r="AA88" t="s">
        <v>54</v>
      </c>
    </row>
    <row r="89" spans="1:28">
      <c r="A89" t="s">
        <v>548</v>
      </c>
      <c r="B89" t="s">
        <v>549</v>
      </c>
      <c r="C89">
        <v>2002</v>
      </c>
      <c r="D89" t="s">
        <v>12</v>
      </c>
      <c r="E89" t="s">
        <v>550</v>
      </c>
      <c r="F89" t="s">
        <v>551</v>
      </c>
      <c r="G89" t="s">
        <v>14</v>
      </c>
      <c r="H89" t="s">
        <v>552</v>
      </c>
      <c r="I89" t="s">
        <v>16</v>
      </c>
      <c r="J89" t="s">
        <v>114</v>
      </c>
      <c r="K89" t="s">
        <v>47</v>
      </c>
      <c r="L89" t="s">
        <v>66</v>
      </c>
      <c r="M89" t="s">
        <v>555</v>
      </c>
      <c r="N89" t="s">
        <v>94</v>
      </c>
      <c r="O89" t="s">
        <v>554</v>
      </c>
      <c r="P89" t="s">
        <v>66</v>
      </c>
      <c r="Q89" s="3" t="s">
        <v>833</v>
      </c>
      <c r="R89" t="s">
        <v>108</v>
      </c>
      <c r="S89" t="s">
        <v>553</v>
      </c>
      <c r="T89" t="s">
        <v>90</v>
      </c>
      <c r="U89" s="10" t="s">
        <v>193</v>
      </c>
      <c r="V89" t="s">
        <v>33</v>
      </c>
      <c r="W89" t="s">
        <v>453</v>
      </c>
      <c r="X89" s="6" t="s">
        <v>157</v>
      </c>
      <c r="Y89" s="6" t="s">
        <v>570</v>
      </c>
      <c r="Z89" s="6" t="s">
        <v>571</v>
      </c>
      <c r="AA89" t="s">
        <v>54</v>
      </c>
    </row>
    <row r="90" spans="1:28">
      <c r="A90" t="s">
        <v>548</v>
      </c>
      <c r="B90" t="s">
        <v>549</v>
      </c>
      <c r="C90">
        <v>2002</v>
      </c>
      <c r="D90" t="s">
        <v>12</v>
      </c>
      <c r="E90" t="s">
        <v>550</v>
      </c>
      <c r="F90" t="s">
        <v>551</v>
      </c>
      <c r="G90" t="s">
        <v>14</v>
      </c>
      <c r="H90" t="s">
        <v>552</v>
      </c>
      <c r="I90" t="s">
        <v>16</v>
      </c>
      <c r="J90" t="s">
        <v>114</v>
      </c>
      <c r="K90" t="s">
        <v>47</v>
      </c>
      <c r="L90" t="s">
        <v>66</v>
      </c>
      <c r="M90" t="s">
        <v>555</v>
      </c>
      <c r="N90" t="s">
        <v>94</v>
      </c>
      <c r="O90" t="s">
        <v>554</v>
      </c>
      <c r="P90" t="s">
        <v>66</v>
      </c>
      <c r="Q90" s="3" t="s">
        <v>833</v>
      </c>
      <c r="R90" t="s">
        <v>108</v>
      </c>
      <c r="S90" t="s">
        <v>553</v>
      </c>
      <c r="T90" t="s">
        <v>90</v>
      </c>
      <c r="U90" s="10" t="s">
        <v>193</v>
      </c>
      <c r="V90" t="s">
        <v>33</v>
      </c>
      <c r="W90" t="s">
        <v>501</v>
      </c>
      <c r="X90" s="6" t="s">
        <v>157</v>
      </c>
      <c r="Y90" s="6" t="s">
        <v>572</v>
      </c>
      <c r="Z90" s="6" t="s">
        <v>573</v>
      </c>
      <c r="AA90" t="s">
        <v>54</v>
      </c>
    </row>
    <row r="91" spans="1:28">
      <c r="A91" t="s">
        <v>548</v>
      </c>
      <c r="B91" t="s">
        <v>549</v>
      </c>
      <c r="C91">
        <v>2002</v>
      </c>
      <c r="D91" t="s">
        <v>12</v>
      </c>
      <c r="E91" t="s">
        <v>550</v>
      </c>
      <c r="F91" t="s">
        <v>551</v>
      </c>
      <c r="G91" t="s">
        <v>14</v>
      </c>
      <c r="H91" t="s">
        <v>552</v>
      </c>
      <c r="I91" t="s">
        <v>16</v>
      </c>
      <c r="J91" t="s">
        <v>114</v>
      </c>
      <c r="K91" t="s">
        <v>47</v>
      </c>
      <c r="L91" t="s">
        <v>66</v>
      </c>
      <c r="M91" t="s">
        <v>555</v>
      </c>
      <c r="N91" t="s">
        <v>94</v>
      </c>
      <c r="O91" t="s">
        <v>554</v>
      </c>
      <c r="P91" t="s">
        <v>66</v>
      </c>
      <c r="Q91" s="3" t="s">
        <v>833</v>
      </c>
      <c r="R91" t="s">
        <v>108</v>
      </c>
      <c r="S91" t="s">
        <v>553</v>
      </c>
      <c r="T91" t="s">
        <v>90</v>
      </c>
      <c r="U91" s="10" t="s">
        <v>193</v>
      </c>
      <c r="V91" t="s">
        <v>33</v>
      </c>
      <c r="W91" t="s">
        <v>562</v>
      </c>
      <c r="X91" s="6" t="s">
        <v>157</v>
      </c>
      <c r="Y91" s="6" t="s">
        <v>574</v>
      </c>
      <c r="Z91" s="6" t="s">
        <v>575</v>
      </c>
      <c r="AA91" t="s">
        <v>54</v>
      </c>
    </row>
    <row r="92" spans="1:28">
      <c r="A92" t="s">
        <v>548</v>
      </c>
      <c r="B92" t="s">
        <v>549</v>
      </c>
      <c r="C92">
        <v>2002</v>
      </c>
      <c r="D92" t="s">
        <v>12</v>
      </c>
      <c r="E92" t="s">
        <v>550</v>
      </c>
      <c r="F92" t="s">
        <v>551</v>
      </c>
      <c r="G92" t="s">
        <v>14</v>
      </c>
      <c r="H92" t="s">
        <v>552</v>
      </c>
      <c r="I92" t="s">
        <v>16</v>
      </c>
      <c r="J92" t="s">
        <v>114</v>
      </c>
      <c r="K92" t="s">
        <v>47</v>
      </c>
      <c r="L92" t="s">
        <v>66</v>
      </c>
      <c r="M92" t="s">
        <v>555</v>
      </c>
      <c r="N92" t="s">
        <v>94</v>
      </c>
      <c r="O92" t="s">
        <v>554</v>
      </c>
      <c r="P92" t="s">
        <v>66</v>
      </c>
      <c r="Q92" s="3" t="s">
        <v>833</v>
      </c>
      <c r="R92" t="s">
        <v>108</v>
      </c>
      <c r="S92" t="s">
        <v>553</v>
      </c>
      <c r="T92" t="s">
        <v>90</v>
      </c>
      <c r="U92" s="10" t="s">
        <v>193</v>
      </c>
      <c r="V92" t="s">
        <v>33</v>
      </c>
      <c r="W92" t="s">
        <v>565</v>
      </c>
      <c r="X92" s="6" t="s">
        <v>157</v>
      </c>
      <c r="Y92" s="6" t="s">
        <v>576</v>
      </c>
      <c r="Z92" s="6" t="s">
        <v>212</v>
      </c>
      <c r="AA92" t="s">
        <v>54</v>
      </c>
    </row>
    <row r="93" spans="1:28">
      <c r="A93" t="s">
        <v>548</v>
      </c>
      <c r="B93" t="s">
        <v>549</v>
      </c>
      <c r="C93">
        <v>2002</v>
      </c>
      <c r="D93" t="s">
        <v>12</v>
      </c>
      <c r="E93" t="s">
        <v>550</v>
      </c>
      <c r="F93" t="s">
        <v>551</v>
      </c>
      <c r="G93" t="s">
        <v>14</v>
      </c>
      <c r="H93" t="s">
        <v>552</v>
      </c>
      <c r="I93" t="s">
        <v>16</v>
      </c>
      <c r="J93" t="s">
        <v>114</v>
      </c>
      <c r="K93" t="s">
        <v>47</v>
      </c>
      <c r="L93" t="s">
        <v>66</v>
      </c>
      <c r="M93" t="s">
        <v>555</v>
      </c>
      <c r="N93" t="s">
        <v>94</v>
      </c>
      <c r="O93" t="s">
        <v>554</v>
      </c>
      <c r="P93" t="s">
        <v>66</v>
      </c>
      <c r="Q93" s="3" t="s">
        <v>833</v>
      </c>
      <c r="R93" t="s">
        <v>108</v>
      </c>
      <c r="S93" t="s">
        <v>553</v>
      </c>
      <c r="T93" t="s">
        <v>90</v>
      </c>
      <c r="U93" s="10" t="s">
        <v>577</v>
      </c>
      <c r="V93" t="s">
        <v>33</v>
      </c>
      <c r="W93" t="s">
        <v>99</v>
      </c>
      <c r="X93" s="6" t="s">
        <v>157</v>
      </c>
      <c r="Y93" s="6" t="s">
        <v>578</v>
      </c>
      <c r="Z93" s="6" t="s">
        <v>579</v>
      </c>
      <c r="AA93" t="s">
        <v>54</v>
      </c>
    </row>
    <row r="94" spans="1:28">
      <c r="A94" t="s">
        <v>548</v>
      </c>
      <c r="B94" t="s">
        <v>549</v>
      </c>
      <c r="C94">
        <v>2002</v>
      </c>
      <c r="D94" t="s">
        <v>12</v>
      </c>
      <c r="E94" t="s">
        <v>550</v>
      </c>
      <c r="F94" t="s">
        <v>551</v>
      </c>
      <c r="G94" t="s">
        <v>14</v>
      </c>
      <c r="H94" t="s">
        <v>552</v>
      </c>
      <c r="I94" t="s">
        <v>16</v>
      </c>
      <c r="J94" t="s">
        <v>114</v>
      </c>
      <c r="K94" t="s">
        <v>47</v>
      </c>
      <c r="L94" t="s">
        <v>66</v>
      </c>
      <c r="M94" t="s">
        <v>555</v>
      </c>
      <c r="N94" t="s">
        <v>94</v>
      </c>
      <c r="O94" t="s">
        <v>554</v>
      </c>
      <c r="P94" t="s">
        <v>66</v>
      </c>
      <c r="Q94" s="3" t="s">
        <v>833</v>
      </c>
      <c r="R94" t="s">
        <v>108</v>
      </c>
      <c r="S94" t="s">
        <v>553</v>
      </c>
      <c r="T94" t="s">
        <v>90</v>
      </c>
      <c r="U94" s="10" t="s">
        <v>577</v>
      </c>
      <c r="V94" t="s">
        <v>33</v>
      </c>
      <c r="W94" t="s">
        <v>453</v>
      </c>
      <c r="X94" s="6" t="s">
        <v>157</v>
      </c>
      <c r="Y94" s="6" t="s">
        <v>580</v>
      </c>
      <c r="Z94" s="6" t="s">
        <v>581</v>
      </c>
      <c r="AA94" t="s">
        <v>54</v>
      </c>
    </row>
    <row r="95" spans="1:28">
      <c r="A95" t="s">
        <v>548</v>
      </c>
      <c r="B95" t="s">
        <v>549</v>
      </c>
      <c r="C95">
        <v>2002</v>
      </c>
      <c r="D95" t="s">
        <v>12</v>
      </c>
      <c r="E95" t="s">
        <v>550</v>
      </c>
      <c r="F95" t="s">
        <v>551</v>
      </c>
      <c r="G95" t="s">
        <v>14</v>
      </c>
      <c r="H95" t="s">
        <v>552</v>
      </c>
      <c r="I95" t="s">
        <v>16</v>
      </c>
      <c r="J95" t="s">
        <v>114</v>
      </c>
      <c r="K95" t="s">
        <v>47</v>
      </c>
      <c r="L95" t="s">
        <v>66</v>
      </c>
      <c r="M95" t="s">
        <v>555</v>
      </c>
      <c r="N95" t="s">
        <v>94</v>
      </c>
      <c r="O95" t="s">
        <v>554</v>
      </c>
      <c r="P95" t="s">
        <v>66</v>
      </c>
      <c r="Q95" s="3" t="s">
        <v>833</v>
      </c>
      <c r="R95" t="s">
        <v>108</v>
      </c>
      <c r="S95" t="s">
        <v>553</v>
      </c>
      <c r="T95" t="s">
        <v>90</v>
      </c>
      <c r="U95" s="10" t="s">
        <v>577</v>
      </c>
      <c r="V95" t="s">
        <v>33</v>
      </c>
      <c r="W95" t="s">
        <v>501</v>
      </c>
      <c r="X95" s="6" t="s">
        <v>157</v>
      </c>
      <c r="Y95" s="6" t="s">
        <v>582</v>
      </c>
      <c r="Z95" s="6" t="s">
        <v>583</v>
      </c>
      <c r="AA95" t="s">
        <v>54</v>
      </c>
    </row>
    <row r="96" spans="1:28">
      <c r="A96" t="s">
        <v>548</v>
      </c>
      <c r="B96" t="s">
        <v>549</v>
      </c>
      <c r="C96">
        <v>2002</v>
      </c>
      <c r="D96" t="s">
        <v>12</v>
      </c>
      <c r="E96" t="s">
        <v>550</v>
      </c>
      <c r="F96" t="s">
        <v>551</v>
      </c>
      <c r="G96" t="s">
        <v>14</v>
      </c>
      <c r="H96" t="s">
        <v>552</v>
      </c>
      <c r="I96" t="s">
        <v>16</v>
      </c>
      <c r="J96" t="s">
        <v>114</v>
      </c>
      <c r="K96" t="s">
        <v>47</v>
      </c>
      <c r="L96" t="s">
        <v>66</v>
      </c>
      <c r="M96" t="s">
        <v>555</v>
      </c>
      <c r="N96" t="s">
        <v>94</v>
      </c>
      <c r="O96" t="s">
        <v>554</v>
      </c>
      <c r="P96" t="s">
        <v>66</v>
      </c>
      <c r="Q96" s="3" t="s">
        <v>833</v>
      </c>
      <c r="R96" t="s">
        <v>108</v>
      </c>
      <c r="S96" t="s">
        <v>553</v>
      </c>
      <c r="T96" t="s">
        <v>90</v>
      </c>
      <c r="U96" s="10" t="s">
        <v>577</v>
      </c>
      <c r="V96" t="s">
        <v>33</v>
      </c>
      <c r="W96" t="s">
        <v>562</v>
      </c>
      <c r="X96" s="6" t="s">
        <v>157</v>
      </c>
      <c r="Y96" s="6" t="s">
        <v>584</v>
      </c>
      <c r="Z96" s="6" t="s">
        <v>585</v>
      </c>
      <c r="AA96" t="s">
        <v>54</v>
      </c>
    </row>
    <row r="97" spans="1:27">
      <c r="A97" t="s">
        <v>548</v>
      </c>
      <c r="B97" t="s">
        <v>549</v>
      </c>
      <c r="C97">
        <v>2002</v>
      </c>
      <c r="D97" t="s">
        <v>12</v>
      </c>
      <c r="E97" t="s">
        <v>550</v>
      </c>
      <c r="F97" t="s">
        <v>551</v>
      </c>
      <c r="G97" t="s">
        <v>14</v>
      </c>
      <c r="H97" t="s">
        <v>552</v>
      </c>
      <c r="I97" t="s">
        <v>16</v>
      </c>
      <c r="J97" t="s">
        <v>114</v>
      </c>
      <c r="K97" t="s">
        <v>47</v>
      </c>
      <c r="L97" t="s">
        <v>66</v>
      </c>
      <c r="M97" t="s">
        <v>555</v>
      </c>
      <c r="N97" t="s">
        <v>94</v>
      </c>
      <c r="O97" t="s">
        <v>554</v>
      </c>
      <c r="P97" t="s">
        <v>66</v>
      </c>
      <c r="Q97" s="3" t="s">
        <v>833</v>
      </c>
      <c r="R97" t="s">
        <v>108</v>
      </c>
      <c r="S97" t="s">
        <v>553</v>
      </c>
      <c r="T97" t="s">
        <v>90</v>
      </c>
      <c r="U97" s="10" t="s">
        <v>577</v>
      </c>
      <c r="V97" t="s">
        <v>33</v>
      </c>
      <c r="W97" t="s">
        <v>565</v>
      </c>
      <c r="X97" s="6" t="s">
        <v>157</v>
      </c>
      <c r="Y97" s="6" t="s">
        <v>586</v>
      </c>
      <c r="Z97" s="6" t="s">
        <v>314</v>
      </c>
      <c r="AA97" t="s">
        <v>54</v>
      </c>
    </row>
    <row r="98" spans="1:27">
      <c r="A98" t="s">
        <v>548</v>
      </c>
      <c r="B98" t="s">
        <v>549</v>
      </c>
      <c r="C98">
        <v>2002</v>
      </c>
      <c r="D98" t="s">
        <v>12</v>
      </c>
      <c r="E98" t="s">
        <v>550</v>
      </c>
      <c r="F98" t="s">
        <v>551</v>
      </c>
      <c r="G98" t="s">
        <v>14</v>
      </c>
      <c r="H98" t="s">
        <v>552</v>
      </c>
      <c r="I98" t="s">
        <v>16</v>
      </c>
      <c r="J98" t="s">
        <v>114</v>
      </c>
      <c r="K98" t="s">
        <v>47</v>
      </c>
      <c r="L98" t="s">
        <v>66</v>
      </c>
      <c r="M98" t="s">
        <v>555</v>
      </c>
      <c r="N98" t="s">
        <v>94</v>
      </c>
      <c r="O98" t="s">
        <v>587</v>
      </c>
      <c r="P98" t="s">
        <v>66</v>
      </c>
      <c r="Q98" s="3" t="s">
        <v>832</v>
      </c>
      <c r="R98" t="s">
        <v>230</v>
      </c>
      <c r="S98" t="s">
        <v>231</v>
      </c>
      <c r="T98" t="s">
        <v>90</v>
      </c>
      <c r="U98" s="10" t="s">
        <v>99</v>
      </c>
      <c r="V98" t="s">
        <v>231</v>
      </c>
      <c r="W98" t="s">
        <v>587</v>
      </c>
      <c r="X98" s="6" t="s">
        <v>157</v>
      </c>
      <c r="Y98" s="6" t="s">
        <v>588</v>
      </c>
      <c r="Z98" s="6" t="s">
        <v>589</v>
      </c>
      <c r="AA98" t="s">
        <v>54</v>
      </c>
    </row>
    <row r="99" spans="1:27">
      <c r="A99" t="s">
        <v>548</v>
      </c>
      <c r="B99" t="s">
        <v>549</v>
      </c>
      <c r="C99">
        <v>2002</v>
      </c>
      <c r="D99" t="s">
        <v>12</v>
      </c>
      <c r="E99" t="s">
        <v>550</v>
      </c>
      <c r="F99" t="s">
        <v>551</v>
      </c>
      <c r="G99" t="s">
        <v>14</v>
      </c>
      <c r="H99" t="s">
        <v>552</v>
      </c>
      <c r="I99" t="s">
        <v>16</v>
      </c>
      <c r="J99" t="s">
        <v>114</v>
      </c>
      <c r="K99" t="s">
        <v>47</v>
      </c>
      <c r="L99" t="s">
        <v>66</v>
      </c>
      <c r="M99" t="s">
        <v>555</v>
      </c>
      <c r="N99" t="s">
        <v>94</v>
      </c>
      <c r="O99" t="s">
        <v>587</v>
      </c>
      <c r="P99" t="s">
        <v>66</v>
      </c>
      <c r="Q99" s="3" t="s">
        <v>832</v>
      </c>
      <c r="R99" t="s">
        <v>230</v>
      </c>
      <c r="S99" t="s">
        <v>231</v>
      </c>
      <c r="T99" t="s">
        <v>90</v>
      </c>
      <c r="U99" s="10" t="s">
        <v>193</v>
      </c>
      <c r="V99" t="s">
        <v>33</v>
      </c>
      <c r="W99" t="s">
        <v>587</v>
      </c>
      <c r="X99" s="6" t="s">
        <v>157</v>
      </c>
      <c r="Y99" s="6" t="s">
        <v>590</v>
      </c>
      <c r="Z99" s="6" t="s">
        <v>591</v>
      </c>
      <c r="AA99" t="s">
        <v>54</v>
      </c>
    </row>
    <row r="100" spans="1:27">
      <c r="A100" t="s">
        <v>548</v>
      </c>
      <c r="B100" t="s">
        <v>549</v>
      </c>
      <c r="C100">
        <v>2002</v>
      </c>
      <c r="D100" t="s">
        <v>12</v>
      </c>
      <c r="E100" t="s">
        <v>550</v>
      </c>
      <c r="F100" t="s">
        <v>551</v>
      </c>
      <c r="G100" t="s">
        <v>14</v>
      </c>
      <c r="H100" t="s">
        <v>552</v>
      </c>
      <c r="I100" t="s">
        <v>16</v>
      </c>
      <c r="J100" t="s">
        <v>114</v>
      </c>
      <c r="K100" t="s">
        <v>47</v>
      </c>
      <c r="L100" t="s">
        <v>66</v>
      </c>
      <c r="M100" t="s">
        <v>555</v>
      </c>
      <c r="N100" t="s">
        <v>94</v>
      </c>
      <c r="O100" t="s">
        <v>587</v>
      </c>
      <c r="P100" t="s">
        <v>66</v>
      </c>
      <c r="Q100" s="3" t="s">
        <v>832</v>
      </c>
      <c r="R100" t="s">
        <v>230</v>
      </c>
      <c r="S100" t="s">
        <v>231</v>
      </c>
      <c r="T100" t="s">
        <v>90</v>
      </c>
      <c r="U100" s="10" t="s">
        <v>577</v>
      </c>
      <c r="V100" t="s">
        <v>33</v>
      </c>
      <c r="W100" t="s">
        <v>587</v>
      </c>
      <c r="X100" s="6" t="s">
        <v>157</v>
      </c>
      <c r="Y100" s="6" t="s">
        <v>592</v>
      </c>
      <c r="Z100" s="6" t="s">
        <v>593</v>
      </c>
      <c r="AA100" t="s">
        <v>54</v>
      </c>
    </row>
    <row r="101" spans="1:27">
      <c r="A101" t="s">
        <v>548</v>
      </c>
      <c r="B101" t="s">
        <v>549</v>
      </c>
      <c r="C101">
        <v>2002</v>
      </c>
      <c r="D101" t="s">
        <v>12</v>
      </c>
      <c r="E101" t="s">
        <v>550</v>
      </c>
      <c r="F101" t="s">
        <v>551</v>
      </c>
      <c r="G101" t="s">
        <v>14</v>
      </c>
      <c r="H101" t="s">
        <v>552</v>
      </c>
      <c r="I101" t="s">
        <v>16</v>
      </c>
      <c r="J101" t="s">
        <v>114</v>
      </c>
      <c r="K101" t="s">
        <v>47</v>
      </c>
      <c r="L101" t="s">
        <v>66</v>
      </c>
      <c r="M101" t="s">
        <v>555</v>
      </c>
      <c r="N101" t="s">
        <v>94</v>
      </c>
      <c r="O101" t="s">
        <v>587</v>
      </c>
      <c r="P101" t="s">
        <v>66</v>
      </c>
      <c r="Q101" s="3" t="s">
        <v>832</v>
      </c>
      <c r="R101" t="s">
        <v>230</v>
      </c>
      <c r="S101" t="s">
        <v>231</v>
      </c>
      <c r="T101" t="s">
        <v>90</v>
      </c>
      <c r="U101" s="10" t="s">
        <v>594</v>
      </c>
      <c r="V101" t="s">
        <v>33</v>
      </c>
      <c r="W101" t="s">
        <v>587</v>
      </c>
      <c r="X101" s="6" t="s">
        <v>157</v>
      </c>
      <c r="Y101" s="6" t="s">
        <v>595</v>
      </c>
      <c r="Z101" s="6" t="s">
        <v>596</v>
      </c>
      <c r="AA101" t="s">
        <v>54</v>
      </c>
    </row>
    <row r="102" spans="1:27">
      <c r="A102" t="s">
        <v>548</v>
      </c>
      <c r="B102" t="s">
        <v>549</v>
      </c>
      <c r="C102">
        <v>2002</v>
      </c>
      <c r="D102" t="s">
        <v>12</v>
      </c>
      <c r="E102" t="s">
        <v>550</v>
      </c>
      <c r="F102" t="s">
        <v>551</v>
      </c>
      <c r="G102" t="s">
        <v>14</v>
      </c>
      <c r="H102" t="s">
        <v>552</v>
      </c>
      <c r="I102" t="s">
        <v>16</v>
      </c>
      <c r="J102" t="s">
        <v>114</v>
      </c>
      <c r="K102" t="s">
        <v>47</v>
      </c>
      <c r="L102" t="s">
        <v>66</v>
      </c>
      <c r="M102" t="s">
        <v>555</v>
      </c>
      <c r="N102" t="s">
        <v>94</v>
      </c>
      <c r="O102" t="s">
        <v>587</v>
      </c>
      <c r="P102" t="s">
        <v>66</v>
      </c>
      <c r="Q102" s="3" t="s">
        <v>832</v>
      </c>
      <c r="R102" t="s">
        <v>230</v>
      </c>
      <c r="S102" t="s">
        <v>231</v>
      </c>
      <c r="T102" t="s">
        <v>109</v>
      </c>
      <c r="U102" s="10" t="s">
        <v>99</v>
      </c>
      <c r="V102" t="s">
        <v>33</v>
      </c>
      <c r="W102" t="s">
        <v>587</v>
      </c>
      <c r="X102" s="6" t="s">
        <v>157</v>
      </c>
      <c r="Y102" s="6" t="s">
        <v>597</v>
      </c>
      <c r="Z102" s="6" t="s">
        <v>598</v>
      </c>
      <c r="AA102" t="s">
        <v>54</v>
      </c>
    </row>
    <row r="103" spans="1:27">
      <c r="A103" t="s">
        <v>548</v>
      </c>
      <c r="B103" t="s">
        <v>549</v>
      </c>
      <c r="C103">
        <v>2002</v>
      </c>
      <c r="D103" t="s">
        <v>12</v>
      </c>
      <c r="E103" t="s">
        <v>550</v>
      </c>
      <c r="F103" t="s">
        <v>551</v>
      </c>
      <c r="G103" t="s">
        <v>14</v>
      </c>
      <c r="H103" t="s">
        <v>552</v>
      </c>
      <c r="I103" t="s">
        <v>16</v>
      </c>
      <c r="J103" t="s">
        <v>114</v>
      </c>
      <c r="K103" t="s">
        <v>47</v>
      </c>
      <c r="L103" t="s">
        <v>66</v>
      </c>
      <c r="M103" t="s">
        <v>555</v>
      </c>
      <c r="N103" t="s">
        <v>94</v>
      </c>
      <c r="O103" t="s">
        <v>587</v>
      </c>
      <c r="P103" t="s">
        <v>66</v>
      </c>
      <c r="Q103" s="3" t="s">
        <v>832</v>
      </c>
      <c r="R103" t="s">
        <v>230</v>
      </c>
      <c r="S103" t="s">
        <v>231</v>
      </c>
      <c r="T103" t="s">
        <v>109</v>
      </c>
      <c r="U103" s="10" t="s">
        <v>193</v>
      </c>
      <c r="V103" t="s">
        <v>33</v>
      </c>
      <c r="W103" t="s">
        <v>587</v>
      </c>
      <c r="X103" s="6" t="s">
        <v>157</v>
      </c>
      <c r="Y103" s="6" t="s">
        <v>599</v>
      </c>
      <c r="Z103" s="6" t="s">
        <v>600</v>
      </c>
      <c r="AA103" t="s">
        <v>54</v>
      </c>
    </row>
    <row r="104" spans="1:27">
      <c r="A104" t="s">
        <v>548</v>
      </c>
      <c r="B104" t="s">
        <v>549</v>
      </c>
      <c r="C104">
        <v>2002</v>
      </c>
      <c r="D104" t="s">
        <v>12</v>
      </c>
      <c r="E104" t="s">
        <v>550</v>
      </c>
      <c r="F104" t="s">
        <v>551</v>
      </c>
      <c r="G104" t="s">
        <v>14</v>
      </c>
      <c r="H104" t="s">
        <v>552</v>
      </c>
      <c r="I104" t="s">
        <v>16</v>
      </c>
      <c r="J104" t="s">
        <v>114</v>
      </c>
      <c r="K104" t="s">
        <v>47</v>
      </c>
      <c r="L104" t="s">
        <v>66</v>
      </c>
      <c r="M104" t="s">
        <v>555</v>
      </c>
      <c r="N104" t="s">
        <v>94</v>
      </c>
      <c r="O104" t="s">
        <v>587</v>
      </c>
      <c r="P104" t="s">
        <v>66</v>
      </c>
      <c r="Q104" s="3" t="s">
        <v>832</v>
      </c>
      <c r="R104" t="s">
        <v>230</v>
      </c>
      <c r="S104" t="s">
        <v>231</v>
      </c>
      <c r="T104" t="s">
        <v>109</v>
      </c>
      <c r="U104" s="10" t="s">
        <v>577</v>
      </c>
      <c r="V104" t="s">
        <v>33</v>
      </c>
      <c r="W104" t="s">
        <v>587</v>
      </c>
      <c r="X104" s="6" t="s">
        <v>157</v>
      </c>
      <c r="Y104" s="6" t="s">
        <v>601</v>
      </c>
      <c r="Z104" s="6" t="s">
        <v>602</v>
      </c>
      <c r="AA104" t="s">
        <v>54</v>
      </c>
    </row>
    <row r="105" spans="1:27">
      <c r="A105" t="s">
        <v>548</v>
      </c>
      <c r="B105" t="s">
        <v>549</v>
      </c>
      <c r="C105">
        <v>2002</v>
      </c>
      <c r="D105" t="s">
        <v>12</v>
      </c>
      <c r="E105" t="s">
        <v>550</v>
      </c>
      <c r="F105" t="s">
        <v>551</v>
      </c>
      <c r="G105" t="s">
        <v>14</v>
      </c>
      <c r="H105" t="s">
        <v>552</v>
      </c>
      <c r="I105" t="s">
        <v>16</v>
      </c>
      <c r="J105" t="s">
        <v>114</v>
      </c>
      <c r="K105" t="s">
        <v>47</v>
      </c>
      <c r="L105" t="s">
        <v>66</v>
      </c>
      <c r="M105" t="s">
        <v>555</v>
      </c>
      <c r="N105" t="s">
        <v>94</v>
      </c>
      <c r="O105" t="s">
        <v>587</v>
      </c>
      <c r="P105" t="s">
        <v>66</v>
      </c>
      <c r="Q105" s="3" t="s">
        <v>832</v>
      </c>
      <c r="R105" t="s">
        <v>230</v>
      </c>
      <c r="S105" t="s">
        <v>231</v>
      </c>
      <c r="T105" t="s">
        <v>109</v>
      </c>
      <c r="U105" s="10" t="s">
        <v>594</v>
      </c>
      <c r="V105" t="s">
        <v>33</v>
      </c>
      <c r="W105" t="s">
        <v>587</v>
      </c>
      <c r="X105" s="6" t="s">
        <v>157</v>
      </c>
      <c r="Y105" s="6" t="s">
        <v>603</v>
      </c>
      <c r="Z105" s="6" t="s">
        <v>604</v>
      </c>
      <c r="AA105" t="s">
        <v>54</v>
      </c>
    </row>
    <row r="106" spans="1:27">
      <c r="A106" t="s">
        <v>548</v>
      </c>
      <c r="B106" t="s">
        <v>549</v>
      </c>
      <c r="C106">
        <v>2002</v>
      </c>
      <c r="D106" t="s">
        <v>12</v>
      </c>
      <c r="E106" t="s">
        <v>550</v>
      </c>
      <c r="F106" t="s">
        <v>551</v>
      </c>
      <c r="G106" t="s">
        <v>14</v>
      </c>
      <c r="H106" t="s">
        <v>552</v>
      </c>
      <c r="I106" t="s">
        <v>16</v>
      </c>
      <c r="J106" t="s">
        <v>114</v>
      </c>
      <c r="K106" t="s">
        <v>47</v>
      </c>
      <c r="L106" t="s">
        <v>66</v>
      </c>
      <c r="M106" t="s">
        <v>555</v>
      </c>
      <c r="N106" t="s">
        <v>94</v>
      </c>
      <c r="O106" t="s">
        <v>587</v>
      </c>
      <c r="P106" t="s">
        <v>66</v>
      </c>
      <c r="Q106" s="3" t="s">
        <v>832</v>
      </c>
      <c r="R106" t="s">
        <v>78</v>
      </c>
      <c r="S106" t="s">
        <v>231</v>
      </c>
      <c r="T106" t="s">
        <v>90</v>
      </c>
      <c r="U106" s="10" t="s">
        <v>99</v>
      </c>
      <c r="V106" t="s">
        <v>33</v>
      </c>
      <c r="W106" t="s">
        <v>587</v>
      </c>
      <c r="X106" s="6" t="s">
        <v>157</v>
      </c>
      <c r="Y106" s="6" t="s">
        <v>605</v>
      </c>
      <c r="Z106" s="6" t="s">
        <v>247</v>
      </c>
      <c r="AA106" t="s">
        <v>54</v>
      </c>
    </row>
    <row r="107" spans="1:27">
      <c r="A107" t="s">
        <v>548</v>
      </c>
      <c r="B107" t="s">
        <v>549</v>
      </c>
      <c r="C107">
        <v>2002</v>
      </c>
      <c r="D107" t="s">
        <v>12</v>
      </c>
      <c r="E107" t="s">
        <v>550</v>
      </c>
      <c r="F107" t="s">
        <v>551</v>
      </c>
      <c r="G107" t="s">
        <v>14</v>
      </c>
      <c r="H107" t="s">
        <v>552</v>
      </c>
      <c r="I107" t="s">
        <v>16</v>
      </c>
      <c r="J107" t="s">
        <v>114</v>
      </c>
      <c r="K107" t="s">
        <v>47</v>
      </c>
      <c r="L107" t="s">
        <v>66</v>
      </c>
      <c r="M107" t="s">
        <v>555</v>
      </c>
      <c r="N107" t="s">
        <v>94</v>
      </c>
      <c r="O107" t="s">
        <v>587</v>
      </c>
      <c r="P107" t="s">
        <v>66</v>
      </c>
      <c r="Q107" s="3" t="s">
        <v>832</v>
      </c>
      <c r="R107" t="s">
        <v>78</v>
      </c>
      <c r="S107" t="s">
        <v>231</v>
      </c>
      <c r="T107" t="s">
        <v>90</v>
      </c>
      <c r="U107" s="10" t="s">
        <v>193</v>
      </c>
      <c r="V107" t="s">
        <v>33</v>
      </c>
      <c r="W107" t="s">
        <v>587</v>
      </c>
      <c r="X107" s="6" t="s">
        <v>157</v>
      </c>
      <c r="Y107" s="6" t="s">
        <v>606</v>
      </c>
      <c r="Z107" s="6" t="s">
        <v>607</v>
      </c>
      <c r="AA107" t="s">
        <v>54</v>
      </c>
    </row>
    <row r="108" spans="1:27">
      <c r="A108" t="s">
        <v>548</v>
      </c>
      <c r="B108" t="s">
        <v>549</v>
      </c>
      <c r="C108">
        <v>2002</v>
      </c>
      <c r="D108" t="s">
        <v>12</v>
      </c>
      <c r="E108" t="s">
        <v>550</v>
      </c>
      <c r="F108" t="s">
        <v>551</v>
      </c>
      <c r="G108" t="s">
        <v>14</v>
      </c>
      <c r="H108" t="s">
        <v>552</v>
      </c>
      <c r="I108" t="s">
        <v>16</v>
      </c>
      <c r="J108" t="s">
        <v>114</v>
      </c>
      <c r="K108" t="s">
        <v>47</v>
      </c>
      <c r="L108" t="s">
        <v>66</v>
      </c>
      <c r="M108" t="s">
        <v>555</v>
      </c>
      <c r="N108" t="s">
        <v>94</v>
      </c>
      <c r="O108" t="s">
        <v>587</v>
      </c>
      <c r="P108" t="s">
        <v>66</v>
      </c>
      <c r="Q108" s="3" t="s">
        <v>832</v>
      </c>
      <c r="R108" t="s">
        <v>78</v>
      </c>
      <c r="S108" t="s">
        <v>231</v>
      </c>
      <c r="T108" t="s">
        <v>90</v>
      </c>
      <c r="U108" s="10" t="s">
        <v>577</v>
      </c>
      <c r="V108" t="s">
        <v>33</v>
      </c>
      <c r="W108" t="s">
        <v>587</v>
      </c>
      <c r="X108" s="6" t="s">
        <v>157</v>
      </c>
      <c r="Y108" s="6" t="s">
        <v>608</v>
      </c>
      <c r="Z108" s="6" t="s">
        <v>609</v>
      </c>
      <c r="AA108" t="s">
        <v>54</v>
      </c>
    </row>
    <row r="109" spans="1:27">
      <c r="A109" t="s">
        <v>548</v>
      </c>
      <c r="B109" t="s">
        <v>549</v>
      </c>
      <c r="C109">
        <v>2002</v>
      </c>
      <c r="D109" t="s">
        <v>12</v>
      </c>
      <c r="E109" t="s">
        <v>550</v>
      </c>
      <c r="F109" t="s">
        <v>551</v>
      </c>
      <c r="G109" t="s">
        <v>14</v>
      </c>
      <c r="H109" t="s">
        <v>552</v>
      </c>
      <c r="I109" t="s">
        <v>16</v>
      </c>
      <c r="J109" t="s">
        <v>114</v>
      </c>
      <c r="K109" t="s">
        <v>47</v>
      </c>
      <c r="L109" t="s">
        <v>66</v>
      </c>
      <c r="M109" t="s">
        <v>555</v>
      </c>
      <c r="N109" t="s">
        <v>94</v>
      </c>
      <c r="O109" t="s">
        <v>587</v>
      </c>
      <c r="P109" t="s">
        <v>66</v>
      </c>
      <c r="Q109" s="3" t="s">
        <v>832</v>
      </c>
      <c r="R109" t="s">
        <v>78</v>
      </c>
      <c r="S109" t="s">
        <v>231</v>
      </c>
      <c r="T109" t="s">
        <v>90</v>
      </c>
      <c r="U109" s="10" t="s">
        <v>594</v>
      </c>
      <c r="V109" t="s">
        <v>33</v>
      </c>
      <c r="W109" t="s">
        <v>587</v>
      </c>
      <c r="X109" s="6" t="s">
        <v>157</v>
      </c>
      <c r="Y109" s="6" t="s">
        <v>610</v>
      </c>
      <c r="Z109" s="6" t="s">
        <v>611</v>
      </c>
      <c r="AA109" t="s">
        <v>54</v>
      </c>
    </row>
    <row r="110" spans="1:27">
      <c r="A110" t="s">
        <v>548</v>
      </c>
      <c r="B110" t="s">
        <v>549</v>
      </c>
      <c r="C110">
        <v>2002</v>
      </c>
      <c r="D110" t="s">
        <v>12</v>
      </c>
      <c r="E110" t="s">
        <v>550</v>
      </c>
      <c r="F110" t="s">
        <v>551</v>
      </c>
      <c r="G110" t="s">
        <v>14</v>
      </c>
      <c r="H110" t="s">
        <v>552</v>
      </c>
      <c r="I110" t="s">
        <v>16</v>
      </c>
      <c r="J110" t="s">
        <v>114</v>
      </c>
      <c r="K110" t="s">
        <v>47</v>
      </c>
      <c r="L110" t="s">
        <v>66</v>
      </c>
      <c r="M110" t="s">
        <v>555</v>
      </c>
      <c r="N110" t="s">
        <v>94</v>
      </c>
      <c r="O110" t="s">
        <v>587</v>
      </c>
      <c r="P110" t="s">
        <v>66</v>
      </c>
      <c r="Q110" s="3" t="s">
        <v>832</v>
      </c>
      <c r="R110" t="s">
        <v>78</v>
      </c>
      <c r="S110" t="s">
        <v>231</v>
      </c>
      <c r="T110" t="s">
        <v>109</v>
      </c>
      <c r="U110" s="10" t="s">
        <v>99</v>
      </c>
      <c r="V110" t="s">
        <v>33</v>
      </c>
      <c r="W110" t="s">
        <v>587</v>
      </c>
      <c r="X110" s="6" t="s">
        <v>157</v>
      </c>
      <c r="Y110" s="6" t="s">
        <v>597</v>
      </c>
      <c r="Z110" s="6" t="s">
        <v>598</v>
      </c>
      <c r="AA110" t="s">
        <v>54</v>
      </c>
    </row>
    <row r="111" spans="1:27">
      <c r="A111" t="s">
        <v>548</v>
      </c>
      <c r="B111" t="s">
        <v>549</v>
      </c>
      <c r="C111">
        <v>2002</v>
      </c>
      <c r="D111" t="s">
        <v>12</v>
      </c>
      <c r="E111" t="s">
        <v>550</v>
      </c>
      <c r="F111" t="s">
        <v>551</v>
      </c>
      <c r="G111" t="s">
        <v>14</v>
      </c>
      <c r="H111" t="s">
        <v>552</v>
      </c>
      <c r="I111" t="s">
        <v>16</v>
      </c>
      <c r="J111" t="s">
        <v>114</v>
      </c>
      <c r="K111" t="s">
        <v>47</v>
      </c>
      <c r="L111" t="s">
        <v>66</v>
      </c>
      <c r="M111" t="s">
        <v>555</v>
      </c>
      <c r="N111" t="s">
        <v>94</v>
      </c>
      <c r="O111" t="s">
        <v>587</v>
      </c>
      <c r="P111" t="s">
        <v>66</v>
      </c>
      <c r="Q111" s="3" t="s">
        <v>832</v>
      </c>
      <c r="R111" t="s">
        <v>78</v>
      </c>
      <c r="S111" t="s">
        <v>231</v>
      </c>
      <c r="T111" t="s">
        <v>109</v>
      </c>
      <c r="U111" s="10" t="s">
        <v>193</v>
      </c>
      <c r="V111" t="s">
        <v>33</v>
      </c>
      <c r="W111" t="s">
        <v>587</v>
      </c>
      <c r="X111" s="6" t="s">
        <v>157</v>
      </c>
      <c r="Y111" s="6" t="s">
        <v>599</v>
      </c>
      <c r="Z111" s="6" t="s">
        <v>600</v>
      </c>
      <c r="AA111" t="s">
        <v>54</v>
      </c>
    </row>
    <row r="112" spans="1:27">
      <c r="A112" t="s">
        <v>548</v>
      </c>
      <c r="B112" t="s">
        <v>549</v>
      </c>
      <c r="C112">
        <v>2002</v>
      </c>
      <c r="D112" t="s">
        <v>12</v>
      </c>
      <c r="E112" t="s">
        <v>550</v>
      </c>
      <c r="F112" t="s">
        <v>551</v>
      </c>
      <c r="G112" t="s">
        <v>14</v>
      </c>
      <c r="H112" t="s">
        <v>552</v>
      </c>
      <c r="I112" t="s">
        <v>16</v>
      </c>
      <c r="J112" t="s">
        <v>114</v>
      </c>
      <c r="K112" t="s">
        <v>47</v>
      </c>
      <c r="L112" t="s">
        <v>66</v>
      </c>
      <c r="M112" t="s">
        <v>555</v>
      </c>
      <c r="N112" t="s">
        <v>94</v>
      </c>
      <c r="O112" t="s">
        <v>587</v>
      </c>
      <c r="P112" t="s">
        <v>66</v>
      </c>
      <c r="Q112" s="3" t="s">
        <v>832</v>
      </c>
      <c r="R112" t="s">
        <v>78</v>
      </c>
      <c r="S112" t="s">
        <v>231</v>
      </c>
      <c r="T112" t="s">
        <v>109</v>
      </c>
      <c r="U112" s="10" t="s">
        <v>577</v>
      </c>
      <c r="V112" t="s">
        <v>33</v>
      </c>
      <c r="W112" t="s">
        <v>587</v>
      </c>
      <c r="X112" s="6" t="s">
        <v>157</v>
      </c>
      <c r="Y112" s="6" t="s">
        <v>601</v>
      </c>
      <c r="Z112" s="6" t="s">
        <v>602</v>
      </c>
      <c r="AA112" t="s">
        <v>54</v>
      </c>
    </row>
    <row r="113" spans="1:28">
      <c r="A113" t="s">
        <v>548</v>
      </c>
      <c r="B113" t="s">
        <v>549</v>
      </c>
      <c r="C113">
        <v>2002</v>
      </c>
      <c r="D113" t="s">
        <v>12</v>
      </c>
      <c r="E113" t="s">
        <v>550</v>
      </c>
      <c r="F113" t="s">
        <v>551</v>
      </c>
      <c r="G113" t="s">
        <v>14</v>
      </c>
      <c r="H113" t="s">
        <v>552</v>
      </c>
      <c r="I113" t="s">
        <v>16</v>
      </c>
      <c r="J113" t="s">
        <v>114</v>
      </c>
      <c r="K113" t="s">
        <v>47</v>
      </c>
      <c r="L113" t="s">
        <v>66</v>
      </c>
      <c r="M113" t="s">
        <v>555</v>
      </c>
      <c r="N113" t="s">
        <v>94</v>
      </c>
      <c r="O113" t="s">
        <v>587</v>
      </c>
      <c r="P113" t="s">
        <v>66</v>
      </c>
      <c r="Q113" s="3" t="s">
        <v>832</v>
      </c>
      <c r="R113" t="s">
        <v>78</v>
      </c>
      <c r="S113" t="s">
        <v>231</v>
      </c>
      <c r="T113" t="s">
        <v>109</v>
      </c>
      <c r="U113" s="10" t="s">
        <v>594</v>
      </c>
      <c r="V113" t="s">
        <v>33</v>
      </c>
      <c r="W113" t="s">
        <v>587</v>
      </c>
      <c r="X113" s="6" t="s">
        <v>157</v>
      </c>
      <c r="Y113" s="6" t="s">
        <v>603</v>
      </c>
      <c r="Z113" s="6" t="s">
        <v>604</v>
      </c>
      <c r="AA113" t="s">
        <v>54</v>
      </c>
    </row>
    <row r="114" spans="1:28">
      <c r="A114" t="s">
        <v>548</v>
      </c>
      <c r="B114" t="s">
        <v>549</v>
      </c>
      <c r="C114">
        <v>2002</v>
      </c>
      <c r="D114" t="s">
        <v>12</v>
      </c>
      <c r="E114" t="s">
        <v>550</v>
      </c>
      <c r="F114" t="s">
        <v>551</v>
      </c>
      <c r="G114" t="s">
        <v>14</v>
      </c>
      <c r="H114" t="s">
        <v>552</v>
      </c>
      <c r="I114" t="s">
        <v>16</v>
      </c>
      <c r="J114" t="s">
        <v>114</v>
      </c>
      <c r="K114" t="s">
        <v>47</v>
      </c>
      <c r="L114" t="s">
        <v>66</v>
      </c>
      <c r="M114" t="s">
        <v>555</v>
      </c>
      <c r="N114" t="s">
        <v>94</v>
      </c>
      <c r="O114" t="s">
        <v>587</v>
      </c>
      <c r="P114" t="s">
        <v>66</v>
      </c>
      <c r="Q114" s="3" t="s">
        <v>834</v>
      </c>
      <c r="R114" t="s">
        <v>160</v>
      </c>
      <c r="S114" t="s">
        <v>347</v>
      </c>
      <c r="T114" t="s">
        <v>90</v>
      </c>
      <c r="U114" s="10" t="s">
        <v>99</v>
      </c>
      <c r="V114" t="s">
        <v>33</v>
      </c>
      <c r="W114" t="s">
        <v>587</v>
      </c>
      <c r="X114" s="6" t="s">
        <v>157</v>
      </c>
      <c r="Y114" s="6" t="s">
        <v>442</v>
      </c>
      <c r="AA114" t="s">
        <v>100</v>
      </c>
      <c r="AB114" s="6" t="s">
        <v>211</v>
      </c>
    </row>
    <row r="115" spans="1:28">
      <c r="A115" t="s">
        <v>548</v>
      </c>
      <c r="B115" t="s">
        <v>549</v>
      </c>
      <c r="C115">
        <v>2002</v>
      </c>
      <c r="D115" t="s">
        <v>12</v>
      </c>
      <c r="E115" t="s">
        <v>550</v>
      </c>
      <c r="F115" t="s">
        <v>551</v>
      </c>
      <c r="G115" t="s">
        <v>14</v>
      </c>
      <c r="H115" t="s">
        <v>552</v>
      </c>
      <c r="I115" t="s">
        <v>16</v>
      </c>
      <c r="J115" t="s">
        <v>114</v>
      </c>
      <c r="K115" t="s">
        <v>47</v>
      </c>
      <c r="L115" t="s">
        <v>66</v>
      </c>
      <c r="M115" t="s">
        <v>555</v>
      </c>
      <c r="N115" t="s">
        <v>94</v>
      </c>
      <c r="O115" t="s">
        <v>587</v>
      </c>
      <c r="P115" t="s">
        <v>66</v>
      </c>
      <c r="Q115" s="3" t="s">
        <v>834</v>
      </c>
      <c r="R115" t="s">
        <v>160</v>
      </c>
      <c r="S115" t="s">
        <v>347</v>
      </c>
      <c r="T115" t="s">
        <v>90</v>
      </c>
      <c r="U115" s="10" t="s">
        <v>193</v>
      </c>
      <c r="V115" t="s">
        <v>33</v>
      </c>
      <c r="W115" t="s">
        <v>587</v>
      </c>
      <c r="X115" s="6" t="s">
        <v>157</v>
      </c>
      <c r="Y115" s="6" t="s">
        <v>210</v>
      </c>
      <c r="AA115" t="s">
        <v>100</v>
      </c>
      <c r="AB115" s="6" t="s">
        <v>210</v>
      </c>
    </row>
    <row r="116" spans="1:28">
      <c r="A116" t="s">
        <v>548</v>
      </c>
      <c r="B116" t="s">
        <v>549</v>
      </c>
      <c r="C116">
        <v>2002</v>
      </c>
      <c r="D116" t="s">
        <v>12</v>
      </c>
      <c r="E116" t="s">
        <v>550</v>
      </c>
      <c r="F116" t="s">
        <v>551</v>
      </c>
      <c r="G116" t="s">
        <v>14</v>
      </c>
      <c r="H116" t="s">
        <v>552</v>
      </c>
      <c r="I116" t="s">
        <v>16</v>
      </c>
      <c r="J116" t="s">
        <v>114</v>
      </c>
      <c r="K116" t="s">
        <v>47</v>
      </c>
      <c r="L116" t="s">
        <v>66</v>
      </c>
      <c r="M116" t="s">
        <v>555</v>
      </c>
      <c r="N116" t="s">
        <v>94</v>
      </c>
      <c r="O116" t="s">
        <v>587</v>
      </c>
      <c r="P116" t="s">
        <v>66</v>
      </c>
      <c r="Q116" s="3" t="s">
        <v>834</v>
      </c>
      <c r="R116" t="s">
        <v>160</v>
      </c>
      <c r="S116" t="s">
        <v>347</v>
      </c>
      <c r="T116" t="s">
        <v>90</v>
      </c>
      <c r="U116" s="10" t="s">
        <v>577</v>
      </c>
      <c r="V116" t="s">
        <v>33</v>
      </c>
      <c r="W116" t="s">
        <v>587</v>
      </c>
      <c r="X116" s="6" t="s">
        <v>157</v>
      </c>
      <c r="Y116" s="6" t="s">
        <v>210</v>
      </c>
      <c r="AA116" t="s">
        <v>100</v>
      </c>
      <c r="AB116" s="6" t="s">
        <v>210</v>
      </c>
    </row>
    <row r="117" spans="1:28">
      <c r="A117" t="s">
        <v>548</v>
      </c>
      <c r="B117" t="s">
        <v>549</v>
      </c>
      <c r="C117">
        <v>2002</v>
      </c>
      <c r="D117" t="s">
        <v>12</v>
      </c>
      <c r="E117" t="s">
        <v>550</v>
      </c>
      <c r="F117" t="s">
        <v>551</v>
      </c>
      <c r="G117" t="s">
        <v>14</v>
      </c>
      <c r="H117" t="s">
        <v>552</v>
      </c>
      <c r="I117" t="s">
        <v>16</v>
      </c>
      <c r="J117" t="s">
        <v>114</v>
      </c>
      <c r="K117" t="s">
        <v>47</v>
      </c>
      <c r="L117" t="s">
        <v>66</v>
      </c>
      <c r="M117" t="s">
        <v>555</v>
      </c>
      <c r="N117" t="s">
        <v>94</v>
      </c>
      <c r="O117" t="s">
        <v>587</v>
      </c>
      <c r="P117" t="s">
        <v>66</v>
      </c>
      <c r="Q117" s="3" t="s">
        <v>834</v>
      </c>
      <c r="R117" t="s">
        <v>160</v>
      </c>
      <c r="S117" t="s">
        <v>347</v>
      </c>
      <c r="T117" t="s">
        <v>90</v>
      </c>
      <c r="U117" s="10" t="s">
        <v>594</v>
      </c>
      <c r="V117" t="s">
        <v>33</v>
      </c>
      <c r="W117" t="s">
        <v>587</v>
      </c>
      <c r="X117" s="6" t="s">
        <v>157</v>
      </c>
      <c r="Y117" s="6" t="s">
        <v>210</v>
      </c>
      <c r="AA117" t="s">
        <v>100</v>
      </c>
      <c r="AB117" s="6" t="s">
        <v>210</v>
      </c>
    </row>
    <row r="118" spans="1:28">
      <c r="A118" t="s">
        <v>548</v>
      </c>
      <c r="B118" t="s">
        <v>549</v>
      </c>
      <c r="C118">
        <v>2002</v>
      </c>
      <c r="D118" t="s">
        <v>12</v>
      </c>
      <c r="E118" t="s">
        <v>550</v>
      </c>
      <c r="F118" t="s">
        <v>551</v>
      </c>
      <c r="G118" t="s">
        <v>14</v>
      </c>
      <c r="H118" t="s">
        <v>552</v>
      </c>
      <c r="I118" t="s">
        <v>16</v>
      </c>
      <c r="J118" t="s">
        <v>114</v>
      </c>
      <c r="K118" t="s">
        <v>47</v>
      </c>
      <c r="L118" t="s">
        <v>66</v>
      </c>
      <c r="M118" t="s">
        <v>555</v>
      </c>
      <c r="N118" t="s">
        <v>94</v>
      </c>
      <c r="O118" t="s">
        <v>587</v>
      </c>
      <c r="P118" t="s">
        <v>66</v>
      </c>
      <c r="Q118" s="3" t="s">
        <v>834</v>
      </c>
      <c r="R118" t="s">
        <v>160</v>
      </c>
      <c r="S118" t="s">
        <v>347</v>
      </c>
      <c r="T118" t="s">
        <v>109</v>
      </c>
      <c r="U118" s="10" t="s">
        <v>99</v>
      </c>
      <c r="V118" t="s">
        <v>33</v>
      </c>
      <c r="W118" t="s">
        <v>587</v>
      </c>
      <c r="X118" s="6" t="s">
        <v>157</v>
      </c>
      <c r="Y118" s="6" t="s">
        <v>210</v>
      </c>
      <c r="AA118" t="s">
        <v>100</v>
      </c>
      <c r="AB118" s="6" t="s">
        <v>210</v>
      </c>
    </row>
    <row r="119" spans="1:28">
      <c r="A119" t="s">
        <v>548</v>
      </c>
      <c r="B119" t="s">
        <v>549</v>
      </c>
      <c r="C119">
        <v>2002</v>
      </c>
      <c r="D119" t="s">
        <v>12</v>
      </c>
      <c r="E119" t="s">
        <v>550</v>
      </c>
      <c r="F119" t="s">
        <v>551</v>
      </c>
      <c r="G119" t="s">
        <v>14</v>
      </c>
      <c r="H119" t="s">
        <v>552</v>
      </c>
      <c r="I119" t="s">
        <v>16</v>
      </c>
      <c r="J119" t="s">
        <v>114</v>
      </c>
      <c r="K119" t="s">
        <v>47</v>
      </c>
      <c r="L119" t="s">
        <v>66</v>
      </c>
      <c r="M119" t="s">
        <v>555</v>
      </c>
      <c r="N119" t="s">
        <v>94</v>
      </c>
      <c r="O119" t="s">
        <v>587</v>
      </c>
      <c r="P119" t="s">
        <v>66</v>
      </c>
      <c r="Q119" s="3" t="s">
        <v>834</v>
      </c>
      <c r="R119" t="s">
        <v>160</v>
      </c>
      <c r="S119" t="s">
        <v>347</v>
      </c>
      <c r="T119" t="s">
        <v>109</v>
      </c>
      <c r="U119" s="10" t="s">
        <v>193</v>
      </c>
      <c r="V119" t="s">
        <v>33</v>
      </c>
      <c r="W119" t="s">
        <v>587</v>
      </c>
      <c r="X119" s="6" t="s">
        <v>157</v>
      </c>
      <c r="Y119" s="6" t="s">
        <v>210</v>
      </c>
      <c r="AA119" t="s">
        <v>100</v>
      </c>
      <c r="AB119" s="6" t="s">
        <v>210</v>
      </c>
    </row>
    <row r="120" spans="1:28">
      <c r="A120" t="s">
        <v>548</v>
      </c>
      <c r="B120" t="s">
        <v>549</v>
      </c>
      <c r="C120">
        <v>2002</v>
      </c>
      <c r="D120" t="s">
        <v>12</v>
      </c>
      <c r="E120" t="s">
        <v>550</v>
      </c>
      <c r="F120" t="s">
        <v>551</v>
      </c>
      <c r="G120" t="s">
        <v>14</v>
      </c>
      <c r="H120" t="s">
        <v>552</v>
      </c>
      <c r="I120" t="s">
        <v>16</v>
      </c>
      <c r="J120" t="s">
        <v>114</v>
      </c>
      <c r="K120" t="s">
        <v>47</v>
      </c>
      <c r="L120" t="s">
        <v>66</v>
      </c>
      <c r="M120" t="s">
        <v>555</v>
      </c>
      <c r="N120" t="s">
        <v>94</v>
      </c>
      <c r="O120" t="s">
        <v>587</v>
      </c>
      <c r="P120" t="s">
        <v>66</v>
      </c>
      <c r="Q120" s="3" t="s">
        <v>834</v>
      </c>
      <c r="R120" t="s">
        <v>160</v>
      </c>
      <c r="S120" t="s">
        <v>347</v>
      </c>
      <c r="T120" t="s">
        <v>109</v>
      </c>
      <c r="U120" s="10" t="s">
        <v>577</v>
      </c>
      <c r="V120" t="s">
        <v>33</v>
      </c>
      <c r="W120" t="s">
        <v>587</v>
      </c>
      <c r="X120" s="6" t="s">
        <v>157</v>
      </c>
      <c r="Y120" s="6" t="s">
        <v>210</v>
      </c>
      <c r="AA120" t="s">
        <v>100</v>
      </c>
      <c r="AB120" s="6" t="s">
        <v>210</v>
      </c>
    </row>
    <row r="121" spans="1:28">
      <c r="A121" t="s">
        <v>548</v>
      </c>
      <c r="B121" t="s">
        <v>549</v>
      </c>
      <c r="C121">
        <v>2002</v>
      </c>
      <c r="D121" t="s">
        <v>12</v>
      </c>
      <c r="E121" t="s">
        <v>550</v>
      </c>
      <c r="F121" t="s">
        <v>551</v>
      </c>
      <c r="G121" t="s">
        <v>14</v>
      </c>
      <c r="H121" t="s">
        <v>552</v>
      </c>
      <c r="I121" t="s">
        <v>16</v>
      </c>
      <c r="J121" t="s">
        <v>114</v>
      </c>
      <c r="K121" t="s">
        <v>47</v>
      </c>
      <c r="L121" t="s">
        <v>66</v>
      </c>
      <c r="M121" t="s">
        <v>555</v>
      </c>
      <c r="N121" t="s">
        <v>94</v>
      </c>
      <c r="O121" t="s">
        <v>587</v>
      </c>
      <c r="P121" t="s">
        <v>66</v>
      </c>
      <c r="Q121" s="3" t="s">
        <v>834</v>
      </c>
      <c r="R121" t="s">
        <v>160</v>
      </c>
      <c r="S121" t="s">
        <v>347</v>
      </c>
      <c r="T121" t="s">
        <v>109</v>
      </c>
      <c r="U121" s="10" t="s">
        <v>594</v>
      </c>
      <c r="V121" t="s">
        <v>33</v>
      </c>
      <c r="W121" t="s">
        <v>587</v>
      </c>
      <c r="X121" s="6" t="s">
        <v>157</v>
      </c>
      <c r="Y121" s="6" t="s">
        <v>210</v>
      </c>
      <c r="AA121" t="s">
        <v>100</v>
      </c>
      <c r="AB121" s="6" t="s">
        <v>210</v>
      </c>
    </row>
    <row r="122" spans="1:28">
      <c r="A122" t="s">
        <v>548</v>
      </c>
      <c r="B122" t="s">
        <v>549</v>
      </c>
      <c r="C122">
        <v>2002</v>
      </c>
      <c r="D122" t="s">
        <v>12</v>
      </c>
      <c r="E122" t="s">
        <v>550</v>
      </c>
      <c r="F122" t="s">
        <v>551</v>
      </c>
      <c r="G122" t="s">
        <v>14</v>
      </c>
      <c r="H122" t="s">
        <v>552</v>
      </c>
      <c r="I122" t="s">
        <v>16</v>
      </c>
      <c r="J122" t="s">
        <v>114</v>
      </c>
      <c r="K122" t="s">
        <v>47</v>
      </c>
      <c r="L122" t="s">
        <v>66</v>
      </c>
      <c r="M122" t="s">
        <v>555</v>
      </c>
      <c r="N122" t="s">
        <v>94</v>
      </c>
      <c r="O122" t="s">
        <v>554</v>
      </c>
      <c r="P122" t="s">
        <v>66</v>
      </c>
      <c r="Q122" s="3" t="s">
        <v>833</v>
      </c>
      <c r="R122" t="s">
        <v>48</v>
      </c>
      <c r="S122" t="s">
        <v>553</v>
      </c>
      <c r="T122" t="s">
        <v>90</v>
      </c>
      <c r="U122" s="10" t="s">
        <v>99</v>
      </c>
      <c r="V122" t="s">
        <v>33</v>
      </c>
      <c r="W122" t="s">
        <v>99</v>
      </c>
      <c r="X122" s="6" t="s">
        <v>157</v>
      </c>
      <c r="Y122" s="6" t="s">
        <v>612</v>
      </c>
      <c r="Z122" s="6" t="s">
        <v>516</v>
      </c>
      <c r="AA122" t="s">
        <v>54</v>
      </c>
    </row>
    <row r="123" spans="1:28">
      <c r="A123" t="s">
        <v>548</v>
      </c>
      <c r="B123" t="s">
        <v>549</v>
      </c>
      <c r="C123">
        <v>2002</v>
      </c>
      <c r="D123" t="s">
        <v>12</v>
      </c>
      <c r="E123" t="s">
        <v>550</v>
      </c>
      <c r="F123" t="s">
        <v>551</v>
      </c>
      <c r="G123" t="s">
        <v>14</v>
      </c>
      <c r="H123" t="s">
        <v>552</v>
      </c>
      <c r="I123" t="s">
        <v>16</v>
      </c>
      <c r="J123" t="s">
        <v>114</v>
      </c>
      <c r="K123" t="s">
        <v>47</v>
      </c>
      <c r="L123" t="s">
        <v>66</v>
      </c>
      <c r="M123" t="s">
        <v>555</v>
      </c>
      <c r="N123" t="s">
        <v>94</v>
      </c>
      <c r="O123" t="s">
        <v>554</v>
      </c>
      <c r="P123" t="s">
        <v>66</v>
      </c>
      <c r="Q123" s="3" t="s">
        <v>833</v>
      </c>
      <c r="R123" t="s">
        <v>48</v>
      </c>
      <c r="S123" t="s">
        <v>553</v>
      </c>
      <c r="T123" t="s">
        <v>90</v>
      </c>
      <c r="U123" s="10" t="s">
        <v>99</v>
      </c>
      <c r="V123" t="s">
        <v>33</v>
      </c>
      <c r="W123" t="s">
        <v>453</v>
      </c>
      <c r="X123" s="6" t="s">
        <v>157</v>
      </c>
      <c r="Y123" s="6" t="s">
        <v>613</v>
      </c>
      <c r="Z123" s="6" t="s">
        <v>614</v>
      </c>
      <c r="AA123" t="s">
        <v>54</v>
      </c>
    </row>
    <row r="124" spans="1:28">
      <c r="A124" t="s">
        <v>548</v>
      </c>
      <c r="B124" t="s">
        <v>549</v>
      </c>
      <c r="C124">
        <v>2002</v>
      </c>
      <c r="D124" t="s">
        <v>12</v>
      </c>
      <c r="E124" t="s">
        <v>550</v>
      </c>
      <c r="F124" t="s">
        <v>551</v>
      </c>
      <c r="G124" t="s">
        <v>14</v>
      </c>
      <c r="H124" t="s">
        <v>552</v>
      </c>
      <c r="I124" t="s">
        <v>16</v>
      </c>
      <c r="J124" t="s">
        <v>114</v>
      </c>
      <c r="K124" t="s">
        <v>47</v>
      </c>
      <c r="L124" t="s">
        <v>66</v>
      </c>
      <c r="M124" t="s">
        <v>555</v>
      </c>
      <c r="N124" t="s">
        <v>94</v>
      </c>
      <c r="O124" t="s">
        <v>554</v>
      </c>
      <c r="P124" t="s">
        <v>66</v>
      </c>
      <c r="Q124" s="3" t="s">
        <v>833</v>
      </c>
      <c r="R124" t="s">
        <v>48</v>
      </c>
      <c r="S124" t="s">
        <v>553</v>
      </c>
      <c r="T124" t="s">
        <v>90</v>
      </c>
      <c r="U124" s="10" t="s">
        <v>99</v>
      </c>
      <c r="V124" t="s">
        <v>33</v>
      </c>
      <c r="W124" t="s">
        <v>501</v>
      </c>
      <c r="X124" s="6" t="s">
        <v>157</v>
      </c>
      <c r="Y124" s="6" t="s">
        <v>342</v>
      </c>
      <c r="Z124" s="6" t="s">
        <v>615</v>
      </c>
      <c r="AA124" t="s">
        <v>54</v>
      </c>
    </row>
    <row r="125" spans="1:28">
      <c r="A125" t="s">
        <v>548</v>
      </c>
      <c r="B125" t="s">
        <v>549</v>
      </c>
      <c r="C125">
        <v>2002</v>
      </c>
      <c r="D125" t="s">
        <v>12</v>
      </c>
      <c r="E125" t="s">
        <v>550</v>
      </c>
      <c r="F125" t="s">
        <v>551</v>
      </c>
      <c r="G125" t="s">
        <v>14</v>
      </c>
      <c r="H125" t="s">
        <v>552</v>
      </c>
      <c r="I125" t="s">
        <v>16</v>
      </c>
      <c r="J125" t="s">
        <v>114</v>
      </c>
      <c r="K125" t="s">
        <v>47</v>
      </c>
      <c r="L125" t="s">
        <v>66</v>
      </c>
      <c r="M125" t="s">
        <v>555</v>
      </c>
      <c r="N125" t="s">
        <v>94</v>
      </c>
      <c r="O125" t="s">
        <v>554</v>
      </c>
      <c r="P125" t="s">
        <v>66</v>
      </c>
      <c r="Q125" s="3" t="s">
        <v>833</v>
      </c>
      <c r="R125" t="s">
        <v>48</v>
      </c>
      <c r="S125" t="s">
        <v>553</v>
      </c>
      <c r="T125" t="s">
        <v>90</v>
      </c>
      <c r="U125" s="10" t="s">
        <v>99</v>
      </c>
      <c r="V125" t="s">
        <v>33</v>
      </c>
      <c r="W125" t="s">
        <v>562</v>
      </c>
      <c r="X125" s="6" t="s">
        <v>157</v>
      </c>
      <c r="Y125" s="6" t="s">
        <v>328</v>
      </c>
      <c r="Z125" s="6" t="s">
        <v>396</v>
      </c>
      <c r="AA125" t="s">
        <v>54</v>
      </c>
    </row>
    <row r="126" spans="1:28">
      <c r="A126" t="s">
        <v>548</v>
      </c>
      <c r="B126" t="s">
        <v>549</v>
      </c>
      <c r="C126">
        <v>2002</v>
      </c>
      <c r="D126" t="s">
        <v>12</v>
      </c>
      <c r="E126" t="s">
        <v>550</v>
      </c>
      <c r="F126" t="s">
        <v>551</v>
      </c>
      <c r="G126" t="s">
        <v>14</v>
      </c>
      <c r="H126" t="s">
        <v>552</v>
      </c>
      <c r="I126" t="s">
        <v>16</v>
      </c>
      <c r="J126" t="s">
        <v>114</v>
      </c>
      <c r="K126" t="s">
        <v>47</v>
      </c>
      <c r="L126" t="s">
        <v>66</v>
      </c>
      <c r="M126" t="s">
        <v>555</v>
      </c>
      <c r="N126" t="s">
        <v>94</v>
      </c>
      <c r="O126" t="s">
        <v>554</v>
      </c>
      <c r="P126" t="s">
        <v>66</v>
      </c>
      <c r="Q126" s="3" t="s">
        <v>833</v>
      </c>
      <c r="R126" t="s">
        <v>48</v>
      </c>
      <c r="S126" t="s">
        <v>553</v>
      </c>
      <c r="T126" t="s">
        <v>90</v>
      </c>
      <c r="U126" s="10" t="s">
        <v>99</v>
      </c>
      <c r="V126" t="s">
        <v>33</v>
      </c>
      <c r="W126" t="s">
        <v>565</v>
      </c>
      <c r="X126" s="6" t="s">
        <v>157</v>
      </c>
      <c r="Y126" s="6" t="s">
        <v>111</v>
      </c>
      <c r="Z126" s="6" t="s">
        <v>616</v>
      </c>
      <c r="AA126" t="s">
        <v>54</v>
      </c>
    </row>
    <row r="127" spans="1:28">
      <c r="A127" t="s">
        <v>548</v>
      </c>
      <c r="B127" t="s">
        <v>549</v>
      </c>
      <c r="C127">
        <v>2002</v>
      </c>
      <c r="D127" t="s">
        <v>12</v>
      </c>
      <c r="E127" t="s">
        <v>550</v>
      </c>
      <c r="F127" t="s">
        <v>551</v>
      </c>
      <c r="G127" t="s">
        <v>14</v>
      </c>
      <c r="H127" t="s">
        <v>552</v>
      </c>
      <c r="I127" t="s">
        <v>16</v>
      </c>
      <c r="J127" t="s">
        <v>114</v>
      </c>
      <c r="K127" t="s">
        <v>47</v>
      </c>
      <c r="L127" t="s">
        <v>66</v>
      </c>
      <c r="M127" t="s">
        <v>555</v>
      </c>
      <c r="N127" t="s">
        <v>94</v>
      </c>
      <c r="O127" t="s">
        <v>554</v>
      </c>
      <c r="P127" t="s">
        <v>66</v>
      </c>
      <c r="Q127" s="3" t="s">
        <v>833</v>
      </c>
      <c r="R127" t="s">
        <v>48</v>
      </c>
      <c r="S127" t="s">
        <v>553</v>
      </c>
      <c r="T127" t="s">
        <v>90</v>
      </c>
      <c r="U127" s="10" t="s">
        <v>193</v>
      </c>
      <c r="V127" t="s">
        <v>33</v>
      </c>
      <c r="W127" t="s">
        <v>99</v>
      </c>
      <c r="X127" s="6" t="s">
        <v>157</v>
      </c>
      <c r="Y127" s="6" t="s">
        <v>311</v>
      </c>
      <c r="Z127" s="6" t="s">
        <v>177</v>
      </c>
      <c r="AA127" t="s">
        <v>54</v>
      </c>
    </row>
    <row r="128" spans="1:28">
      <c r="A128" t="s">
        <v>548</v>
      </c>
      <c r="B128" t="s">
        <v>549</v>
      </c>
      <c r="C128">
        <v>2002</v>
      </c>
      <c r="D128" t="s">
        <v>12</v>
      </c>
      <c r="E128" t="s">
        <v>550</v>
      </c>
      <c r="F128" t="s">
        <v>551</v>
      </c>
      <c r="G128" t="s">
        <v>14</v>
      </c>
      <c r="H128" t="s">
        <v>552</v>
      </c>
      <c r="I128" t="s">
        <v>16</v>
      </c>
      <c r="J128" t="s">
        <v>114</v>
      </c>
      <c r="K128" t="s">
        <v>47</v>
      </c>
      <c r="L128" t="s">
        <v>66</v>
      </c>
      <c r="M128" t="s">
        <v>555</v>
      </c>
      <c r="N128" t="s">
        <v>94</v>
      </c>
      <c r="O128" t="s">
        <v>554</v>
      </c>
      <c r="P128" t="s">
        <v>66</v>
      </c>
      <c r="Q128" s="3" t="s">
        <v>833</v>
      </c>
      <c r="R128" t="s">
        <v>48</v>
      </c>
      <c r="S128" t="s">
        <v>553</v>
      </c>
      <c r="T128" t="s">
        <v>90</v>
      </c>
      <c r="U128" s="10" t="s">
        <v>193</v>
      </c>
      <c r="V128" t="s">
        <v>33</v>
      </c>
      <c r="W128" t="s">
        <v>453</v>
      </c>
      <c r="X128" s="6" t="s">
        <v>157</v>
      </c>
      <c r="Y128" s="6" t="s">
        <v>617</v>
      </c>
      <c r="Z128" s="6" t="s">
        <v>618</v>
      </c>
      <c r="AA128" t="s">
        <v>54</v>
      </c>
    </row>
    <row r="129" spans="1:27">
      <c r="A129" t="s">
        <v>548</v>
      </c>
      <c r="B129" t="s">
        <v>549</v>
      </c>
      <c r="C129">
        <v>2002</v>
      </c>
      <c r="D129" t="s">
        <v>12</v>
      </c>
      <c r="E129" t="s">
        <v>550</v>
      </c>
      <c r="F129" t="s">
        <v>551</v>
      </c>
      <c r="G129" t="s">
        <v>14</v>
      </c>
      <c r="H129" t="s">
        <v>552</v>
      </c>
      <c r="I129" t="s">
        <v>16</v>
      </c>
      <c r="J129" t="s">
        <v>114</v>
      </c>
      <c r="K129" t="s">
        <v>47</v>
      </c>
      <c r="L129" t="s">
        <v>66</v>
      </c>
      <c r="M129" t="s">
        <v>555</v>
      </c>
      <c r="N129" t="s">
        <v>94</v>
      </c>
      <c r="O129" t="s">
        <v>554</v>
      </c>
      <c r="P129" t="s">
        <v>66</v>
      </c>
      <c r="Q129" s="3" t="s">
        <v>833</v>
      </c>
      <c r="R129" t="s">
        <v>48</v>
      </c>
      <c r="S129" t="s">
        <v>553</v>
      </c>
      <c r="T129" t="s">
        <v>90</v>
      </c>
      <c r="U129" s="10" t="s">
        <v>193</v>
      </c>
      <c r="V129" t="s">
        <v>33</v>
      </c>
      <c r="W129" t="s">
        <v>501</v>
      </c>
      <c r="X129" s="6" t="s">
        <v>157</v>
      </c>
      <c r="Y129" s="6" t="s">
        <v>190</v>
      </c>
      <c r="Z129" s="6" t="s">
        <v>619</v>
      </c>
      <c r="AA129" t="s">
        <v>54</v>
      </c>
    </row>
    <row r="130" spans="1:27">
      <c r="A130" t="s">
        <v>548</v>
      </c>
      <c r="B130" t="s">
        <v>549</v>
      </c>
      <c r="C130">
        <v>2002</v>
      </c>
      <c r="D130" t="s">
        <v>12</v>
      </c>
      <c r="E130" t="s">
        <v>550</v>
      </c>
      <c r="F130" t="s">
        <v>551</v>
      </c>
      <c r="G130" t="s">
        <v>14</v>
      </c>
      <c r="H130" t="s">
        <v>552</v>
      </c>
      <c r="I130" t="s">
        <v>16</v>
      </c>
      <c r="J130" t="s">
        <v>114</v>
      </c>
      <c r="K130" t="s">
        <v>47</v>
      </c>
      <c r="L130" t="s">
        <v>66</v>
      </c>
      <c r="M130" t="s">
        <v>555</v>
      </c>
      <c r="N130" t="s">
        <v>94</v>
      </c>
      <c r="O130" t="s">
        <v>554</v>
      </c>
      <c r="P130" t="s">
        <v>66</v>
      </c>
      <c r="Q130" s="3" t="s">
        <v>833</v>
      </c>
      <c r="R130" t="s">
        <v>48</v>
      </c>
      <c r="S130" t="s">
        <v>553</v>
      </c>
      <c r="T130" t="s">
        <v>90</v>
      </c>
      <c r="U130" s="10" t="s">
        <v>193</v>
      </c>
      <c r="V130" t="s">
        <v>33</v>
      </c>
      <c r="W130" t="s">
        <v>562</v>
      </c>
      <c r="X130" s="6" t="s">
        <v>157</v>
      </c>
      <c r="Y130" s="6" t="s">
        <v>103</v>
      </c>
      <c r="Z130" s="6" t="s">
        <v>175</v>
      </c>
      <c r="AA130" t="s">
        <v>54</v>
      </c>
    </row>
    <row r="131" spans="1:27">
      <c r="A131" t="s">
        <v>548</v>
      </c>
      <c r="B131" t="s">
        <v>549</v>
      </c>
      <c r="C131">
        <v>2002</v>
      </c>
      <c r="D131" t="s">
        <v>12</v>
      </c>
      <c r="E131" t="s">
        <v>550</v>
      </c>
      <c r="F131" t="s">
        <v>551</v>
      </c>
      <c r="G131" t="s">
        <v>14</v>
      </c>
      <c r="H131" t="s">
        <v>552</v>
      </c>
      <c r="I131" t="s">
        <v>16</v>
      </c>
      <c r="J131" t="s">
        <v>114</v>
      </c>
      <c r="K131" t="s">
        <v>47</v>
      </c>
      <c r="L131" t="s">
        <v>66</v>
      </c>
      <c r="M131" t="s">
        <v>555</v>
      </c>
      <c r="N131" t="s">
        <v>94</v>
      </c>
      <c r="O131" t="s">
        <v>554</v>
      </c>
      <c r="P131" t="s">
        <v>66</v>
      </c>
      <c r="Q131" s="3" t="s">
        <v>833</v>
      </c>
      <c r="R131" t="s">
        <v>48</v>
      </c>
      <c r="S131" t="s">
        <v>553</v>
      </c>
      <c r="T131" t="s">
        <v>90</v>
      </c>
      <c r="U131" s="10" t="s">
        <v>193</v>
      </c>
      <c r="V131" t="s">
        <v>412</v>
      </c>
      <c r="W131" t="s">
        <v>565</v>
      </c>
      <c r="X131" s="6" t="s">
        <v>157</v>
      </c>
      <c r="Y131" s="6" t="s">
        <v>118</v>
      </c>
      <c r="Z131" s="6" t="s">
        <v>46</v>
      </c>
      <c r="AA131" t="s">
        <v>54</v>
      </c>
    </row>
    <row r="132" spans="1:27">
      <c r="A132" t="s">
        <v>548</v>
      </c>
      <c r="B132" t="s">
        <v>549</v>
      </c>
      <c r="C132">
        <v>2002</v>
      </c>
      <c r="D132" t="s">
        <v>12</v>
      </c>
      <c r="E132" t="s">
        <v>550</v>
      </c>
      <c r="F132" t="s">
        <v>551</v>
      </c>
      <c r="G132" t="s">
        <v>14</v>
      </c>
      <c r="H132" t="s">
        <v>552</v>
      </c>
      <c r="I132" t="s">
        <v>16</v>
      </c>
      <c r="J132" t="s">
        <v>114</v>
      </c>
      <c r="K132" t="s">
        <v>47</v>
      </c>
      <c r="L132" t="s">
        <v>66</v>
      </c>
      <c r="M132" t="s">
        <v>555</v>
      </c>
      <c r="N132" t="s">
        <v>94</v>
      </c>
      <c r="O132" t="s">
        <v>554</v>
      </c>
      <c r="P132" t="s">
        <v>66</v>
      </c>
      <c r="Q132" s="3" t="s">
        <v>833</v>
      </c>
      <c r="R132" t="s">
        <v>48</v>
      </c>
      <c r="S132" t="s">
        <v>553</v>
      </c>
      <c r="T132" t="s">
        <v>90</v>
      </c>
      <c r="U132" s="10" t="s">
        <v>577</v>
      </c>
      <c r="V132" t="s">
        <v>33</v>
      </c>
      <c r="W132" t="s">
        <v>99</v>
      </c>
      <c r="X132" s="6" t="s">
        <v>157</v>
      </c>
      <c r="Y132" s="6" t="s">
        <v>32</v>
      </c>
      <c r="Z132" s="6" t="s">
        <v>386</v>
      </c>
      <c r="AA132" t="s">
        <v>54</v>
      </c>
    </row>
    <row r="133" spans="1:27">
      <c r="A133" t="s">
        <v>548</v>
      </c>
      <c r="B133" t="s">
        <v>549</v>
      </c>
      <c r="C133">
        <v>2002</v>
      </c>
      <c r="D133" t="s">
        <v>12</v>
      </c>
      <c r="E133" t="s">
        <v>550</v>
      </c>
      <c r="F133" t="s">
        <v>551</v>
      </c>
      <c r="G133" t="s">
        <v>14</v>
      </c>
      <c r="H133" t="s">
        <v>552</v>
      </c>
      <c r="I133" t="s">
        <v>16</v>
      </c>
      <c r="J133" t="s">
        <v>114</v>
      </c>
      <c r="K133" t="s">
        <v>47</v>
      </c>
      <c r="L133" t="s">
        <v>66</v>
      </c>
      <c r="M133" t="s">
        <v>555</v>
      </c>
      <c r="N133" t="s">
        <v>94</v>
      </c>
      <c r="O133" t="s">
        <v>554</v>
      </c>
      <c r="P133" t="s">
        <v>66</v>
      </c>
      <c r="Q133" s="3" t="s">
        <v>833</v>
      </c>
      <c r="R133" t="s">
        <v>48</v>
      </c>
      <c r="S133" t="s">
        <v>553</v>
      </c>
      <c r="T133" t="s">
        <v>90</v>
      </c>
      <c r="U133" s="10" t="s">
        <v>577</v>
      </c>
      <c r="V133" t="s">
        <v>33</v>
      </c>
      <c r="W133" t="s">
        <v>453</v>
      </c>
      <c r="X133" s="6" t="s">
        <v>157</v>
      </c>
      <c r="Y133" s="6" t="s">
        <v>617</v>
      </c>
      <c r="Z133" s="6" t="s">
        <v>620</v>
      </c>
      <c r="AA133" t="s">
        <v>54</v>
      </c>
    </row>
    <row r="134" spans="1:27">
      <c r="A134" t="s">
        <v>548</v>
      </c>
      <c r="B134" t="s">
        <v>549</v>
      </c>
      <c r="C134">
        <v>2002</v>
      </c>
      <c r="D134" t="s">
        <v>12</v>
      </c>
      <c r="E134" t="s">
        <v>550</v>
      </c>
      <c r="F134" t="s">
        <v>551</v>
      </c>
      <c r="G134" t="s">
        <v>14</v>
      </c>
      <c r="H134" t="s">
        <v>552</v>
      </c>
      <c r="I134" t="s">
        <v>16</v>
      </c>
      <c r="J134" t="s">
        <v>114</v>
      </c>
      <c r="K134" t="s">
        <v>47</v>
      </c>
      <c r="L134" t="s">
        <v>66</v>
      </c>
      <c r="M134" t="s">
        <v>555</v>
      </c>
      <c r="N134" t="s">
        <v>94</v>
      </c>
      <c r="O134" t="s">
        <v>554</v>
      </c>
      <c r="P134" t="s">
        <v>66</v>
      </c>
      <c r="Q134" s="3" t="s">
        <v>833</v>
      </c>
      <c r="R134" t="s">
        <v>48</v>
      </c>
      <c r="S134" t="s">
        <v>553</v>
      </c>
      <c r="T134" t="s">
        <v>90</v>
      </c>
      <c r="U134" s="10" t="s">
        <v>577</v>
      </c>
      <c r="V134" t="s">
        <v>33</v>
      </c>
      <c r="W134" t="s">
        <v>501</v>
      </c>
      <c r="X134" s="6" t="s">
        <v>157</v>
      </c>
      <c r="Y134" s="6" t="s">
        <v>32</v>
      </c>
      <c r="Z134" s="6" t="s">
        <v>621</v>
      </c>
      <c r="AA134" t="s">
        <v>54</v>
      </c>
    </row>
    <row r="135" spans="1:27">
      <c r="A135" t="s">
        <v>548</v>
      </c>
      <c r="B135" t="s">
        <v>549</v>
      </c>
      <c r="C135">
        <v>2002</v>
      </c>
      <c r="D135" t="s">
        <v>12</v>
      </c>
      <c r="E135" t="s">
        <v>550</v>
      </c>
      <c r="F135" t="s">
        <v>551</v>
      </c>
      <c r="G135" t="s">
        <v>14</v>
      </c>
      <c r="H135" t="s">
        <v>552</v>
      </c>
      <c r="I135" t="s">
        <v>16</v>
      </c>
      <c r="J135" t="s">
        <v>114</v>
      </c>
      <c r="K135" t="s">
        <v>47</v>
      </c>
      <c r="L135" t="s">
        <v>66</v>
      </c>
      <c r="M135" t="s">
        <v>555</v>
      </c>
      <c r="N135" t="s">
        <v>94</v>
      </c>
      <c r="O135" t="s">
        <v>554</v>
      </c>
      <c r="P135" t="s">
        <v>66</v>
      </c>
      <c r="Q135" s="3" t="s">
        <v>833</v>
      </c>
      <c r="R135" t="s">
        <v>48</v>
      </c>
      <c r="S135" t="s">
        <v>553</v>
      </c>
      <c r="T135" t="s">
        <v>90</v>
      </c>
      <c r="U135" s="10" t="s">
        <v>577</v>
      </c>
      <c r="V135" t="s">
        <v>33</v>
      </c>
      <c r="W135" t="s">
        <v>562</v>
      </c>
      <c r="X135" s="6" t="s">
        <v>157</v>
      </c>
      <c r="Y135" s="6" t="s">
        <v>123</v>
      </c>
      <c r="Z135" s="6" t="s">
        <v>270</v>
      </c>
      <c r="AA135" t="s">
        <v>54</v>
      </c>
    </row>
    <row r="136" spans="1:27">
      <c r="A136" t="s">
        <v>548</v>
      </c>
      <c r="B136" t="s">
        <v>549</v>
      </c>
      <c r="C136">
        <v>2002</v>
      </c>
      <c r="D136" t="s">
        <v>12</v>
      </c>
      <c r="E136" t="s">
        <v>550</v>
      </c>
      <c r="F136" t="s">
        <v>551</v>
      </c>
      <c r="G136" t="s">
        <v>14</v>
      </c>
      <c r="H136" t="s">
        <v>552</v>
      </c>
      <c r="I136" t="s">
        <v>16</v>
      </c>
      <c r="J136" t="s">
        <v>114</v>
      </c>
      <c r="K136" t="s">
        <v>47</v>
      </c>
      <c r="L136" t="s">
        <v>66</v>
      </c>
      <c r="M136" t="s">
        <v>555</v>
      </c>
      <c r="N136" t="s">
        <v>94</v>
      </c>
      <c r="O136" t="s">
        <v>554</v>
      </c>
      <c r="P136" t="s">
        <v>66</v>
      </c>
      <c r="Q136" s="3" t="s">
        <v>833</v>
      </c>
      <c r="R136" t="s">
        <v>48</v>
      </c>
      <c r="S136" t="s">
        <v>553</v>
      </c>
      <c r="T136" t="s">
        <v>90</v>
      </c>
      <c r="U136" s="10" t="s">
        <v>577</v>
      </c>
      <c r="V136" t="s">
        <v>33</v>
      </c>
      <c r="W136" t="s">
        <v>565</v>
      </c>
      <c r="X136" s="6" t="s">
        <v>157</v>
      </c>
      <c r="Y136" s="6" t="s">
        <v>103</v>
      </c>
      <c r="Z136" s="6" t="s">
        <v>622</v>
      </c>
      <c r="AA136" t="s">
        <v>54</v>
      </c>
    </row>
    <row r="137" spans="1:27">
      <c r="A137" t="s">
        <v>548</v>
      </c>
      <c r="B137" t="s">
        <v>549</v>
      </c>
      <c r="C137">
        <v>2002</v>
      </c>
      <c r="D137" t="s">
        <v>12</v>
      </c>
      <c r="E137" t="s">
        <v>550</v>
      </c>
      <c r="F137" t="s">
        <v>551</v>
      </c>
      <c r="G137" t="s">
        <v>14</v>
      </c>
      <c r="H137" t="s">
        <v>552</v>
      </c>
      <c r="I137" t="s">
        <v>16</v>
      </c>
      <c r="J137" t="s">
        <v>114</v>
      </c>
      <c r="K137" t="s">
        <v>47</v>
      </c>
      <c r="L137" t="s">
        <v>66</v>
      </c>
      <c r="M137" t="s">
        <v>555</v>
      </c>
      <c r="N137" t="s">
        <v>94</v>
      </c>
      <c r="O137" t="s">
        <v>554</v>
      </c>
      <c r="P137" t="s">
        <v>66</v>
      </c>
      <c r="Q137" s="3" t="s">
        <v>833</v>
      </c>
      <c r="R137" t="s">
        <v>48</v>
      </c>
      <c r="S137" t="s">
        <v>553</v>
      </c>
      <c r="T137" t="s">
        <v>90</v>
      </c>
      <c r="U137" s="10" t="s">
        <v>594</v>
      </c>
      <c r="V137" t="s">
        <v>33</v>
      </c>
      <c r="W137" t="s">
        <v>99</v>
      </c>
      <c r="X137" s="6" t="s">
        <v>157</v>
      </c>
      <c r="Y137" s="6" t="s">
        <v>623</v>
      </c>
      <c r="Z137" s="6" t="s">
        <v>624</v>
      </c>
      <c r="AA137" t="s">
        <v>54</v>
      </c>
    </row>
    <row r="138" spans="1:27">
      <c r="A138" t="s">
        <v>548</v>
      </c>
      <c r="B138" t="s">
        <v>549</v>
      </c>
      <c r="C138">
        <v>2002</v>
      </c>
      <c r="D138" t="s">
        <v>12</v>
      </c>
      <c r="E138" t="s">
        <v>550</v>
      </c>
      <c r="F138" t="s">
        <v>551</v>
      </c>
      <c r="G138" t="s">
        <v>14</v>
      </c>
      <c r="H138" t="s">
        <v>552</v>
      </c>
      <c r="I138" t="s">
        <v>16</v>
      </c>
      <c r="J138" t="s">
        <v>114</v>
      </c>
      <c r="K138" t="s">
        <v>47</v>
      </c>
      <c r="L138" t="s">
        <v>66</v>
      </c>
      <c r="M138" t="s">
        <v>555</v>
      </c>
      <c r="N138" t="s">
        <v>94</v>
      </c>
      <c r="O138" t="s">
        <v>554</v>
      </c>
      <c r="P138" t="s">
        <v>66</v>
      </c>
      <c r="Q138" s="3" t="s">
        <v>833</v>
      </c>
      <c r="R138" t="s">
        <v>48</v>
      </c>
      <c r="S138" t="s">
        <v>553</v>
      </c>
      <c r="T138" t="s">
        <v>90</v>
      </c>
      <c r="U138" s="10" t="s">
        <v>594</v>
      </c>
      <c r="V138" t="s">
        <v>33</v>
      </c>
      <c r="W138" t="s">
        <v>453</v>
      </c>
      <c r="X138" s="6" t="s">
        <v>157</v>
      </c>
      <c r="Y138" s="6" t="s">
        <v>617</v>
      </c>
      <c r="Z138" s="6" t="s">
        <v>625</v>
      </c>
      <c r="AA138" t="s">
        <v>54</v>
      </c>
    </row>
    <row r="139" spans="1:27">
      <c r="A139" t="s">
        <v>548</v>
      </c>
      <c r="B139" t="s">
        <v>549</v>
      </c>
      <c r="C139">
        <v>2002</v>
      </c>
      <c r="D139" t="s">
        <v>12</v>
      </c>
      <c r="E139" t="s">
        <v>550</v>
      </c>
      <c r="F139" t="s">
        <v>551</v>
      </c>
      <c r="G139" t="s">
        <v>14</v>
      </c>
      <c r="H139" t="s">
        <v>552</v>
      </c>
      <c r="I139" t="s">
        <v>16</v>
      </c>
      <c r="J139" t="s">
        <v>114</v>
      </c>
      <c r="K139" t="s">
        <v>47</v>
      </c>
      <c r="L139" t="s">
        <v>66</v>
      </c>
      <c r="M139" t="s">
        <v>555</v>
      </c>
      <c r="N139" t="s">
        <v>94</v>
      </c>
      <c r="O139" t="s">
        <v>554</v>
      </c>
      <c r="P139" t="s">
        <v>66</v>
      </c>
      <c r="Q139" s="3" t="s">
        <v>833</v>
      </c>
      <c r="R139" t="s">
        <v>48</v>
      </c>
      <c r="S139" t="s">
        <v>553</v>
      </c>
      <c r="T139" t="s">
        <v>90</v>
      </c>
      <c r="U139" s="10" t="s">
        <v>594</v>
      </c>
      <c r="V139" t="s">
        <v>33</v>
      </c>
      <c r="W139" t="s">
        <v>501</v>
      </c>
      <c r="X139" s="6" t="s">
        <v>157</v>
      </c>
      <c r="Y139" s="6" t="s">
        <v>103</v>
      </c>
      <c r="Z139" s="6" t="s">
        <v>263</v>
      </c>
      <c r="AA139" t="s">
        <v>54</v>
      </c>
    </row>
    <row r="140" spans="1:27">
      <c r="A140" t="s">
        <v>548</v>
      </c>
      <c r="B140" t="s">
        <v>549</v>
      </c>
      <c r="C140">
        <v>2002</v>
      </c>
      <c r="D140" t="s">
        <v>12</v>
      </c>
      <c r="E140" t="s">
        <v>550</v>
      </c>
      <c r="F140" t="s">
        <v>551</v>
      </c>
      <c r="G140" t="s">
        <v>14</v>
      </c>
      <c r="H140" t="s">
        <v>552</v>
      </c>
      <c r="I140" t="s">
        <v>16</v>
      </c>
      <c r="J140" t="s">
        <v>114</v>
      </c>
      <c r="K140" t="s">
        <v>47</v>
      </c>
      <c r="L140" t="s">
        <v>66</v>
      </c>
      <c r="M140" t="s">
        <v>555</v>
      </c>
      <c r="N140" t="s">
        <v>94</v>
      </c>
      <c r="O140" t="s">
        <v>554</v>
      </c>
      <c r="P140" t="s">
        <v>66</v>
      </c>
      <c r="Q140" s="3" t="s">
        <v>833</v>
      </c>
      <c r="R140" t="s">
        <v>48</v>
      </c>
      <c r="S140" t="s">
        <v>553</v>
      </c>
      <c r="T140" t="s">
        <v>90</v>
      </c>
      <c r="U140" s="10" t="s">
        <v>594</v>
      </c>
      <c r="V140" t="s">
        <v>33</v>
      </c>
      <c r="W140" t="s">
        <v>562</v>
      </c>
      <c r="X140" s="6" t="s">
        <v>157</v>
      </c>
      <c r="Y140" s="6" t="s">
        <v>103</v>
      </c>
      <c r="Z140" s="6" t="s">
        <v>626</v>
      </c>
      <c r="AA140" t="s">
        <v>54</v>
      </c>
    </row>
    <row r="141" spans="1:27">
      <c r="A141" t="s">
        <v>548</v>
      </c>
      <c r="B141" t="s">
        <v>549</v>
      </c>
      <c r="C141">
        <v>2002</v>
      </c>
      <c r="D141" t="s">
        <v>12</v>
      </c>
      <c r="E141" t="s">
        <v>550</v>
      </c>
      <c r="F141" t="s">
        <v>551</v>
      </c>
      <c r="G141" t="s">
        <v>14</v>
      </c>
      <c r="H141" t="s">
        <v>552</v>
      </c>
      <c r="I141" t="s">
        <v>16</v>
      </c>
      <c r="J141" t="s">
        <v>114</v>
      </c>
      <c r="K141" t="s">
        <v>47</v>
      </c>
      <c r="L141" t="s">
        <v>66</v>
      </c>
      <c r="M141" t="s">
        <v>555</v>
      </c>
      <c r="N141" t="s">
        <v>94</v>
      </c>
      <c r="O141" t="s">
        <v>554</v>
      </c>
      <c r="P141" t="s">
        <v>66</v>
      </c>
      <c r="Q141" s="3" t="s">
        <v>833</v>
      </c>
      <c r="R141" t="s">
        <v>48</v>
      </c>
      <c r="S141" t="s">
        <v>553</v>
      </c>
      <c r="T141" t="s">
        <v>90</v>
      </c>
      <c r="U141" s="10" t="s">
        <v>594</v>
      </c>
      <c r="V141" t="s">
        <v>33</v>
      </c>
      <c r="W141" t="s">
        <v>587</v>
      </c>
      <c r="X141" s="6" t="s">
        <v>157</v>
      </c>
      <c r="Y141" s="6" t="s">
        <v>627</v>
      </c>
      <c r="Z141" s="6" t="s">
        <v>628</v>
      </c>
      <c r="AA141" t="s">
        <v>54</v>
      </c>
    </row>
    <row r="142" spans="1:27">
      <c r="A142" t="s">
        <v>548</v>
      </c>
      <c r="B142" t="s">
        <v>549</v>
      </c>
      <c r="C142">
        <v>2002</v>
      </c>
      <c r="D142" t="s">
        <v>12</v>
      </c>
      <c r="E142" t="s">
        <v>550</v>
      </c>
      <c r="F142" t="s">
        <v>551</v>
      </c>
      <c r="G142" t="s">
        <v>14</v>
      </c>
      <c r="H142" t="s">
        <v>552</v>
      </c>
      <c r="I142" t="s">
        <v>16</v>
      </c>
      <c r="J142" t="s">
        <v>114</v>
      </c>
      <c r="K142" t="s">
        <v>47</v>
      </c>
      <c r="L142" t="s">
        <v>66</v>
      </c>
      <c r="M142" t="s">
        <v>555</v>
      </c>
      <c r="N142" t="s">
        <v>94</v>
      </c>
      <c r="O142" t="s">
        <v>554</v>
      </c>
      <c r="P142" t="s">
        <v>66</v>
      </c>
      <c r="Q142" s="3" t="s">
        <v>833</v>
      </c>
      <c r="R142" t="s">
        <v>48</v>
      </c>
      <c r="S142" t="s">
        <v>553</v>
      </c>
      <c r="T142" t="s">
        <v>109</v>
      </c>
      <c r="U142" s="10" t="s">
        <v>99</v>
      </c>
      <c r="V142" t="s">
        <v>412</v>
      </c>
      <c r="W142" t="s">
        <v>99</v>
      </c>
      <c r="X142" s="6" t="s">
        <v>157</v>
      </c>
      <c r="Y142" s="6" t="s">
        <v>613</v>
      </c>
      <c r="Z142" s="6" t="s">
        <v>125</v>
      </c>
      <c r="AA142" t="s">
        <v>54</v>
      </c>
    </row>
    <row r="143" spans="1:27">
      <c r="A143" t="s">
        <v>548</v>
      </c>
      <c r="B143" t="s">
        <v>549</v>
      </c>
      <c r="C143">
        <v>2002</v>
      </c>
      <c r="D143" t="s">
        <v>12</v>
      </c>
      <c r="E143" t="s">
        <v>550</v>
      </c>
      <c r="F143" t="s">
        <v>551</v>
      </c>
      <c r="G143" t="s">
        <v>14</v>
      </c>
      <c r="H143" t="s">
        <v>552</v>
      </c>
      <c r="I143" t="s">
        <v>16</v>
      </c>
      <c r="J143" t="s">
        <v>114</v>
      </c>
      <c r="K143" t="s">
        <v>47</v>
      </c>
      <c r="L143" t="s">
        <v>66</v>
      </c>
      <c r="M143" t="s">
        <v>555</v>
      </c>
      <c r="N143" t="s">
        <v>94</v>
      </c>
      <c r="O143" t="s">
        <v>554</v>
      </c>
      <c r="P143" t="s">
        <v>66</v>
      </c>
      <c r="Q143" s="3" t="s">
        <v>833</v>
      </c>
      <c r="R143" t="s">
        <v>48</v>
      </c>
      <c r="S143" t="s">
        <v>553</v>
      </c>
      <c r="T143" t="s">
        <v>109</v>
      </c>
      <c r="U143" s="10" t="s">
        <v>99</v>
      </c>
      <c r="V143" t="s">
        <v>33</v>
      </c>
      <c r="W143" t="s">
        <v>453</v>
      </c>
      <c r="X143" s="6" t="s">
        <v>157</v>
      </c>
      <c r="Y143" s="6" t="s">
        <v>629</v>
      </c>
      <c r="Z143" s="6" t="s">
        <v>630</v>
      </c>
      <c r="AA143" t="s">
        <v>54</v>
      </c>
    </row>
    <row r="144" spans="1:27">
      <c r="A144" t="s">
        <v>548</v>
      </c>
      <c r="B144" t="s">
        <v>549</v>
      </c>
      <c r="C144">
        <v>2002</v>
      </c>
      <c r="D144" t="s">
        <v>12</v>
      </c>
      <c r="E144" t="s">
        <v>550</v>
      </c>
      <c r="F144" t="s">
        <v>551</v>
      </c>
      <c r="G144" t="s">
        <v>14</v>
      </c>
      <c r="H144" t="s">
        <v>552</v>
      </c>
      <c r="I144" t="s">
        <v>16</v>
      </c>
      <c r="J144" t="s">
        <v>114</v>
      </c>
      <c r="K144" t="s">
        <v>47</v>
      </c>
      <c r="L144" t="s">
        <v>66</v>
      </c>
      <c r="M144" t="s">
        <v>555</v>
      </c>
      <c r="N144" t="s">
        <v>94</v>
      </c>
      <c r="O144" t="s">
        <v>554</v>
      </c>
      <c r="P144" t="s">
        <v>66</v>
      </c>
      <c r="Q144" s="3" t="s">
        <v>833</v>
      </c>
      <c r="R144" t="s">
        <v>48</v>
      </c>
      <c r="S144" t="s">
        <v>553</v>
      </c>
      <c r="T144" t="s">
        <v>109</v>
      </c>
      <c r="U144" s="10" t="s">
        <v>99</v>
      </c>
      <c r="V144" t="s">
        <v>33</v>
      </c>
      <c r="W144" t="s">
        <v>501</v>
      </c>
      <c r="X144" s="6" t="s">
        <v>157</v>
      </c>
      <c r="Y144" s="6" t="s">
        <v>129</v>
      </c>
      <c r="Z144" s="6" t="s">
        <v>631</v>
      </c>
      <c r="AA144" t="s">
        <v>54</v>
      </c>
    </row>
    <row r="145" spans="1:27">
      <c r="A145" t="s">
        <v>548</v>
      </c>
      <c r="B145" t="s">
        <v>549</v>
      </c>
      <c r="C145">
        <v>2002</v>
      </c>
      <c r="D145" t="s">
        <v>12</v>
      </c>
      <c r="E145" t="s">
        <v>550</v>
      </c>
      <c r="F145" t="s">
        <v>551</v>
      </c>
      <c r="G145" t="s">
        <v>14</v>
      </c>
      <c r="H145" t="s">
        <v>552</v>
      </c>
      <c r="I145" t="s">
        <v>16</v>
      </c>
      <c r="J145" t="s">
        <v>114</v>
      </c>
      <c r="K145" t="s">
        <v>47</v>
      </c>
      <c r="L145" t="s">
        <v>66</v>
      </c>
      <c r="M145" t="s">
        <v>555</v>
      </c>
      <c r="N145" t="s">
        <v>94</v>
      </c>
      <c r="O145" t="s">
        <v>554</v>
      </c>
      <c r="P145" t="s">
        <v>66</v>
      </c>
      <c r="Q145" s="3" t="s">
        <v>833</v>
      </c>
      <c r="R145" t="s">
        <v>48</v>
      </c>
      <c r="S145" t="s">
        <v>553</v>
      </c>
      <c r="T145" t="s">
        <v>109</v>
      </c>
      <c r="U145" s="10" t="s">
        <v>99</v>
      </c>
      <c r="V145" t="s">
        <v>33</v>
      </c>
      <c r="W145" t="s">
        <v>562</v>
      </c>
      <c r="X145" s="6" t="s">
        <v>157</v>
      </c>
      <c r="Y145" s="6" t="s">
        <v>632</v>
      </c>
      <c r="Z145" s="6" t="s">
        <v>633</v>
      </c>
      <c r="AA145" t="s">
        <v>54</v>
      </c>
    </row>
    <row r="146" spans="1:27">
      <c r="A146" t="s">
        <v>548</v>
      </c>
      <c r="B146" t="s">
        <v>549</v>
      </c>
      <c r="C146">
        <v>2002</v>
      </c>
      <c r="D146" t="s">
        <v>12</v>
      </c>
      <c r="E146" t="s">
        <v>550</v>
      </c>
      <c r="F146" t="s">
        <v>551</v>
      </c>
      <c r="G146" t="s">
        <v>14</v>
      </c>
      <c r="H146" t="s">
        <v>552</v>
      </c>
      <c r="I146" t="s">
        <v>16</v>
      </c>
      <c r="J146" t="s">
        <v>114</v>
      </c>
      <c r="K146" t="s">
        <v>47</v>
      </c>
      <c r="L146" t="s">
        <v>66</v>
      </c>
      <c r="M146" t="s">
        <v>555</v>
      </c>
      <c r="N146" t="s">
        <v>94</v>
      </c>
      <c r="O146" t="s">
        <v>554</v>
      </c>
      <c r="P146" t="s">
        <v>66</v>
      </c>
      <c r="Q146" s="3" t="s">
        <v>833</v>
      </c>
      <c r="R146" t="s">
        <v>48</v>
      </c>
      <c r="S146" t="s">
        <v>553</v>
      </c>
      <c r="T146" t="s">
        <v>109</v>
      </c>
      <c r="U146" s="10" t="s">
        <v>99</v>
      </c>
      <c r="V146" t="s">
        <v>33</v>
      </c>
      <c r="W146" t="s">
        <v>565</v>
      </c>
      <c r="X146" s="6" t="s">
        <v>157</v>
      </c>
      <c r="Y146" s="6" t="s">
        <v>124</v>
      </c>
      <c r="Z146" s="6" t="s">
        <v>634</v>
      </c>
      <c r="AA146" t="s">
        <v>54</v>
      </c>
    </row>
    <row r="147" spans="1:27">
      <c r="A147" t="s">
        <v>548</v>
      </c>
      <c r="B147" t="s">
        <v>549</v>
      </c>
      <c r="C147">
        <v>2002</v>
      </c>
      <c r="D147" t="s">
        <v>12</v>
      </c>
      <c r="E147" t="s">
        <v>550</v>
      </c>
      <c r="F147" t="s">
        <v>551</v>
      </c>
      <c r="G147" t="s">
        <v>14</v>
      </c>
      <c r="H147" t="s">
        <v>552</v>
      </c>
      <c r="I147" t="s">
        <v>16</v>
      </c>
      <c r="J147" t="s">
        <v>114</v>
      </c>
      <c r="K147" t="s">
        <v>47</v>
      </c>
      <c r="L147" t="s">
        <v>66</v>
      </c>
      <c r="M147" t="s">
        <v>555</v>
      </c>
      <c r="N147" t="s">
        <v>94</v>
      </c>
      <c r="O147" t="s">
        <v>554</v>
      </c>
      <c r="P147" t="s">
        <v>66</v>
      </c>
      <c r="Q147" s="3" t="s">
        <v>833</v>
      </c>
      <c r="R147" t="s">
        <v>48</v>
      </c>
      <c r="S147" t="s">
        <v>553</v>
      </c>
      <c r="T147" t="s">
        <v>109</v>
      </c>
      <c r="U147" s="10" t="s">
        <v>193</v>
      </c>
      <c r="V147" t="s">
        <v>33</v>
      </c>
      <c r="W147" t="s">
        <v>99</v>
      </c>
      <c r="X147" s="6" t="s">
        <v>157</v>
      </c>
      <c r="Y147" s="6" t="s">
        <v>134</v>
      </c>
      <c r="Z147" s="6" t="s">
        <v>635</v>
      </c>
      <c r="AA147" t="s">
        <v>54</v>
      </c>
    </row>
    <row r="148" spans="1:27">
      <c r="A148" t="s">
        <v>548</v>
      </c>
      <c r="B148" t="s">
        <v>549</v>
      </c>
      <c r="C148">
        <v>2002</v>
      </c>
      <c r="D148" t="s">
        <v>12</v>
      </c>
      <c r="E148" t="s">
        <v>550</v>
      </c>
      <c r="F148" t="s">
        <v>551</v>
      </c>
      <c r="G148" t="s">
        <v>14</v>
      </c>
      <c r="H148" t="s">
        <v>552</v>
      </c>
      <c r="I148" t="s">
        <v>16</v>
      </c>
      <c r="J148" t="s">
        <v>114</v>
      </c>
      <c r="K148" t="s">
        <v>47</v>
      </c>
      <c r="L148" t="s">
        <v>66</v>
      </c>
      <c r="M148" t="s">
        <v>555</v>
      </c>
      <c r="N148" t="s">
        <v>94</v>
      </c>
      <c r="O148" t="s">
        <v>554</v>
      </c>
      <c r="P148" t="s">
        <v>66</v>
      </c>
      <c r="Q148" s="3" t="s">
        <v>833</v>
      </c>
      <c r="R148" t="s">
        <v>48</v>
      </c>
      <c r="S148" t="s">
        <v>553</v>
      </c>
      <c r="T148" t="s">
        <v>109</v>
      </c>
      <c r="U148" s="10" t="s">
        <v>193</v>
      </c>
      <c r="V148" t="s">
        <v>33</v>
      </c>
      <c r="W148" t="s">
        <v>453</v>
      </c>
      <c r="X148" s="6" t="s">
        <v>157</v>
      </c>
      <c r="Y148" s="6" t="s">
        <v>103</v>
      </c>
      <c r="Z148" s="6" t="s">
        <v>616</v>
      </c>
      <c r="AA148" t="s">
        <v>54</v>
      </c>
    </row>
    <row r="149" spans="1:27">
      <c r="A149" t="s">
        <v>548</v>
      </c>
      <c r="B149" t="s">
        <v>549</v>
      </c>
      <c r="C149">
        <v>2002</v>
      </c>
      <c r="D149" t="s">
        <v>12</v>
      </c>
      <c r="E149" t="s">
        <v>550</v>
      </c>
      <c r="F149" t="s">
        <v>551</v>
      </c>
      <c r="G149" t="s">
        <v>14</v>
      </c>
      <c r="H149" t="s">
        <v>552</v>
      </c>
      <c r="I149" t="s">
        <v>16</v>
      </c>
      <c r="J149" t="s">
        <v>114</v>
      </c>
      <c r="K149" t="s">
        <v>47</v>
      </c>
      <c r="L149" t="s">
        <v>66</v>
      </c>
      <c r="M149" t="s">
        <v>555</v>
      </c>
      <c r="N149" t="s">
        <v>94</v>
      </c>
      <c r="O149" t="s">
        <v>554</v>
      </c>
      <c r="P149" t="s">
        <v>66</v>
      </c>
      <c r="Q149" s="3" t="s">
        <v>833</v>
      </c>
      <c r="R149" t="s">
        <v>48</v>
      </c>
      <c r="S149" t="s">
        <v>553</v>
      </c>
      <c r="T149" t="s">
        <v>109</v>
      </c>
      <c r="U149" s="10" t="s">
        <v>193</v>
      </c>
      <c r="V149" t="s">
        <v>33</v>
      </c>
      <c r="W149" t="s">
        <v>501</v>
      </c>
      <c r="X149" s="6" t="s">
        <v>157</v>
      </c>
      <c r="Y149" s="6" t="s">
        <v>627</v>
      </c>
      <c r="Z149" s="6" t="s">
        <v>636</v>
      </c>
      <c r="AA149" t="s">
        <v>54</v>
      </c>
    </row>
    <row r="150" spans="1:27">
      <c r="A150" t="s">
        <v>548</v>
      </c>
      <c r="B150" t="s">
        <v>549</v>
      </c>
      <c r="C150">
        <v>2002</v>
      </c>
      <c r="D150" t="s">
        <v>12</v>
      </c>
      <c r="E150" t="s">
        <v>550</v>
      </c>
      <c r="F150" t="s">
        <v>551</v>
      </c>
      <c r="G150" t="s">
        <v>14</v>
      </c>
      <c r="H150" t="s">
        <v>552</v>
      </c>
      <c r="I150" t="s">
        <v>16</v>
      </c>
      <c r="J150" t="s">
        <v>114</v>
      </c>
      <c r="K150" t="s">
        <v>47</v>
      </c>
      <c r="L150" t="s">
        <v>66</v>
      </c>
      <c r="M150" t="s">
        <v>555</v>
      </c>
      <c r="N150" t="s">
        <v>94</v>
      </c>
      <c r="O150" t="s">
        <v>554</v>
      </c>
      <c r="P150" t="s">
        <v>66</v>
      </c>
      <c r="Q150" s="3" t="s">
        <v>833</v>
      </c>
      <c r="R150" t="s">
        <v>48</v>
      </c>
      <c r="S150" t="s">
        <v>553</v>
      </c>
      <c r="T150" t="s">
        <v>109</v>
      </c>
      <c r="U150" s="10" t="s">
        <v>193</v>
      </c>
      <c r="V150" t="s">
        <v>33</v>
      </c>
      <c r="W150" t="s">
        <v>562</v>
      </c>
      <c r="X150" s="6" t="s">
        <v>157</v>
      </c>
      <c r="Y150" s="6" t="s">
        <v>130</v>
      </c>
      <c r="Z150" s="6" t="s">
        <v>637</v>
      </c>
      <c r="AA150" t="s">
        <v>54</v>
      </c>
    </row>
    <row r="151" spans="1:27">
      <c r="A151" t="s">
        <v>548</v>
      </c>
      <c r="B151" t="s">
        <v>549</v>
      </c>
      <c r="C151">
        <v>2002</v>
      </c>
      <c r="D151" t="s">
        <v>12</v>
      </c>
      <c r="E151" t="s">
        <v>550</v>
      </c>
      <c r="F151" t="s">
        <v>551</v>
      </c>
      <c r="G151" t="s">
        <v>14</v>
      </c>
      <c r="H151" t="s">
        <v>552</v>
      </c>
      <c r="I151" t="s">
        <v>16</v>
      </c>
      <c r="J151" t="s">
        <v>114</v>
      </c>
      <c r="K151" t="s">
        <v>47</v>
      </c>
      <c r="L151" t="s">
        <v>66</v>
      </c>
      <c r="M151" t="s">
        <v>555</v>
      </c>
      <c r="N151" t="s">
        <v>94</v>
      </c>
      <c r="O151" t="s">
        <v>554</v>
      </c>
      <c r="P151" t="s">
        <v>66</v>
      </c>
      <c r="Q151" s="3" t="s">
        <v>833</v>
      </c>
      <c r="R151" t="s">
        <v>48</v>
      </c>
      <c r="S151" t="s">
        <v>553</v>
      </c>
      <c r="T151" t="s">
        <v>109</v>
      </c>
      <c r="U151" s="10" t="s">
        <v>193</v>
      </c>
      <c r="V151" t="s">
        <v>33</v>
      </c>
      <c r="W151" t="s">
        <v>565</v>
      </c>
      <c r="X151" s="6" t="s">
        <v>157</v>
      </c>
      <c r="Y151" s="6" t="s">
        <v>627</v>
      </c>
      <c r="Z151" s="6" t="s">
        <v>307</v>
      </c>
      <c r="AA151" t="s">
        <v>54</v>
      </c>
    </row>
    <row r="152" spans="1:27">
      <c r="A152" t="s">
        <v>548</v>
      </c>
      <c r="B152" t="s">
        <v>549</v>
      </c>
      <c r="C152">
        <v>2002</v>
      </c>
      <c r="D152" t="s">
        <v>12</v>
      </c>
      <c r="E152" t="s">
        <v>550</v>
      </c>
      <c r="F152" t="s">
        <v>551</v>
      </c>
      <c r="G152" t="s">
        <v>14</v>
      </c>
      <c r="H152" t="s">
        <v>552</v>
      </c>
      <c r="I152" t="s">
        <v>16</v>
      </c>
      <c r="J152" t="s">
        <v>114</v>
      </c>
      <c r="K152" t="s">
        <v>47</v>
      </c>
      <c r="L152" t="s">
        <v>66</v>
      </c>
      <c r="M152" t="s">
        <v>555</v>
      </c>
      <c r="N152" t="s">
        <v>94</v>
      </c>
      <c r="O152" t="s">
        <v>554</v>
      </c>
      <c r="P152" t="s">
        <v>66</v>
      </c>
      <c r="Q152" s="3" t="s">
        <v>833</v>
      </c>
      <c r="R152" t="s">
        <v>48</v>
      </c>
      <c r="S152" t="s">
        <v>553</v>
      </c>
      <c r="T152" t="s">
        <v>109</v>
      </c>
      <c r="U152" s="10" t="s">
        <v>577</v>
      </c>
      <c r="V152" t="s">
        <v>33</v>
      </c>
      <c r="W152" t="s">
        <v>99</v>
      </c>
      <c r="X152" s="6" t="s">
        <v>157</v>
      </c>
      <c r="Y152" s="6" t="s">
        <v>133</v>
      </c>
      <c r="Z152" s="6" t="s">
        <v>638</v>
      </c>
      <c r="AA152" t="s">
        <v>54</v>
      </c>
    </row>
    <row r="153" spans="1:27">
      <c r="A153" t="s">
        <v>548</v>
      </c>
      <c r="B153" t="s">
        <v>549</v>
      </c>
      <c r="C153">
        <v>2002</v>
      </c>
      <c r="D153" t="s">
        <v>12</v>
      </c>
      <c r="E153" t="s">
        <v>550</v>
      </c>
      <c r="F153" t="s">
        <v>551</v>
      </c>
      <c r="G153" t="s">
        <v>14</v>
      </c>
      <c r="H153" t="s">
        <v>552</v>
      </c>
      <c r="I153" t="s">
        <v>16</v>
      </c>
      <c r="J153" t="s">
        <v>114</v>
      </c>
      <c r="K153" t="s">
        <v>47</v>
      </c>
      <c r="L153" t="s">
        <v>66</v>
      </c>
      <c r="M153" t="s">
        <v>555</v>
      </c>
      <c r="N153" t="s">
        <v>94</v>
      </c>
      <c r="O153" t="s">
        <v>554</v>
      </c>
      <c r="P153" t="s">
        <v>66</v>
      </c>
      <c r="Q153" s="3" t="s">
        <v>833</v>
      </c>
      <c r="R153" t="s">
        <v>48</v>
      </c>
      <c r="S153" t="s">
        <v>553</v>
      </c>
      <c r="T153" t="s">
        <v>109</v>
      </c>
      <c r="U153" s="10" t="s">
        <v>577</v>
      </c>
      <c r="V153" t="s">
        <v>33</v>
      </c>
      <c r="W153" t="s">
        <v>453</v>
      </c>
      <c r="X153" s="6" t="s">
        <v>157</v>
      </c>
      <c r="Y153" s="6" t="s">
        <v>118</v>
      </c>
      <c r="Z153" s="6" t="s">
        <v>505</v>
      </c>
      <c r="AA153" t="s">
        <v>54</v>
      </c>
    </row>
    <row r="154" spans="1:27">
      <c r="A154" t="s">
        <v>548</v>
      </c>
      <c r="B154" t="s">
        <v>549</v>
      </c>
      <c r="C154">
        <v>2002</v>
      </c>
      <c r="D154" t="s">
        <v>12</v>
      </c>
      <c r="E154" t="s">
        <v>550</v>
      </c>
      <c r="F154" t="s">
        <v>551</v>
      </c>
      <c r="G154" t="s">
        <v>14</v>
      </c>
      <c r="H154" t="s">
        <v>552</v>
      </c>
      <c r="I154" t="s">
        <v>16</v>
      </c>
      <c r="J154" t="s">
        <v>114</v>
      </c>
      <c r="K154" t="s">
        <v>47</v>
      </c>
      <c r="L154" t="s">
        <v>66</v>
      </c>
      <c r="M154" t="s">
        <v>555</v>
      </c>
      <c r="N154" t="s">
        <v>94</v>
      </c>
      <c r="O154" t="s">
        <v>554</v>
      </c>
      <c r="P154" t="s">
        <v>66</v>
      </c>
      <c r="Q154" s="3" t="s">
        <v>833</v>
      </c>
      <c r="R154" t="s">
        <v>48</v>
      </c>
      <c r="S154" t="s">
        <v>553</v>
      </c>
      <c r="T154" t="s">
        <v>109</v>
      </c>
      <c r="U154" s="10" t="s">
        <v>577</v>
      </c>
      <c r="V154" t="s">
        <v>33</v>
      </c>
      <c r="W154" t="s">
        <v>501</v>
      </c>
      <c r="X154" s="6" t="s">
        <v>157</v>
      </c>
      <c r="Y154" s="6" t="s">
        <v>190</v>
      </c>
      <c r="Z154" s="6" t="s">
        <v>639</v>
      </c>
      <c r="AA154" t="s">
        <v>54</v>
      </c>
    </row>
    <row r="155" spans="1:27">
      <c r="A155" t="s">
        <v>548</v>
      </c>
      <c r="B155" t="s">
        <v>549</v>
      </c>
      <c r="C155">
        <v>2002</v>
      </c>
      <c r="D155" t="s">
        <v>12</v>
      </c>
      <c r="E155" t="s">
        <v>550</v>
      </c>
      <c r="F155" t="s">
        <v>551</v>
      </c>
      <c r="G155" t="s">
        <v>14</v>
      </c>
      <c r="H155" t="s">
        <v>552</v>
      </c>
      <c r="I155" t="s">
        <v>16</v>
      </c>
      <c r="J155" t="s">
        <v>114</v>
      </c>
      <c r="K155" t="s">
        <v>47</v>
      </c>
      <c r="L155" t="s">
        <v>66</v>
      </c>
      <c r="M155" t="s">
        <v>555</v>
      </c>
      <c r="N155" t="s">
        <v>94</v>
      </c>
      <c r="O155" t="s">
        <v>554</v>
      </c>
      <c r="P155" t="s">
        <v>66</v>
      </c>
      <c r="Q155" s="3" t="s">
        <v>833</v>
      </c>
      <c r="R155" t="s">
        <v>48</v>
      </c>
      <c r="S155" t="s">
        <v>553</v>
      </c>
      <c r="T155" t="s">
        <v>109</v>
      </c>
      <c r="U155" s="10" t="s">
        <v>577</v>
      </c>
      <c r="V155" t="s">
        <v>33</v>
      </c>
      <c r="W155" t="s">
        <v>562</v>
      </c>
      <c r="X155" s="6" t="s">
        <v>157</v>
      </c>
      <c r="Y155" s="6" t="s">
        <v>190</v>
      </c>
      <c r="Z155" s="6" t="s">
        <v>640</v>
      </c>
      <c r="AA155" t="s">
        <v>54</v>
      </c>
    </row>
    <row r="156" spans="1:27">
      <c r="A156" t="s">
        <v>548</v>
      </c>
      <c r="B156" t="s">
        <v>549</v>
      </c>
      <c r="C156">
        <v>2002</v>
      </c>
      <c r="D156" t="s">
        <v>12</v>
      </c>
      <c r="E156" t="s">
        <v>550</v>
      </c>
      <c r="F156" t="s">
        <v>551</v>
      </c>
      <c r="G156" t="s">
        <v>14</v>
      </c>
      <c r="H156" t="s">
        <v>552</v>
      </c>
      <c r="I156" t="s">
        <v>16</v>
      </c>
      <c r="J156" t="s">
        <v>114</v>
      </c>
      <c r="K156" t="s">
        <v>47</v>
      </c>
      <c r="L156" t="s">
        <v>66</v>
      </c>
      <c r="M156" t="s">
        <v>555</v>
      </c>
      <c r="N156" t="s">
        <v>94</v>
      </c>
      <c r="O156" t="s">
        <v>554</v>
      </c>
      <c r="P156" t="s">
        <v>66</v>
      </c>
      <c r="Q156" s="3" t="s">
        <v>833</v>
      </c>
      <c r="R156" t="s">
        <v>48</v>
      </c>
      <c r="S156" t="s">
        <v>553</v>
      </c>
      <c r="T156" t="s">
        <v>109</v>
      </c>
      <c r="U156" s="10" t="s">
        <v>577</v>
      </c>
      <c r="V156" t="s">
        <v>33</v>
      </c>
      <c r="W156" t="s">
        <v>565</v>
      </c>
      <c r="X156" s="6" t="s">
        <v>157</v>
      </c>
      <c r="Y156" s="6" t="s">
        <v>118</v>
      </c>
      <c r="Z156" s="6" t="s">
        <v>641</v>
      </c>
      <c r="AA156" t="s">
        <v>54</v>
      </c>
    </row>
    <row r="157" spans="1:27">
      <c r="A157" t="s">
        <v>548</v>
      </c>
      <c r="B157" t="s">
        <v>549</v>
      </c>
      <c r="C157">
        <v>2002</v>
      </c>
      <c r="D157" t="s">
        <v>12</v>
      </c>
      <c r="E157" t="s">
        <v>550</v>
      </c>
      <c r="F157" t="s">
        <v>551</v>
      </c>
      <c r="G157" t="s">
        <v>14</v>
      </c>
      <c r="H157" t="s">
        <v>552</v>
      </c>
      <c r="I157" t="s">
        <v>16</v>
      </c>
      <c r="J157" t="s">
        <v>114</v>
      </c>
      <c r="K157" t="s">
        <v>47</v>
      </c>
      <c r="L157" t="s">
        <v>66</v>
      </c>
      <c r="M157" t="s">
        <v>555</v>
      </c>
      <c r="N157" t="s">
        <v>94</v>
      </c>
      <c r="O157" t="s">
        <v>554</v>
      </c>
      <c r="P157" t="s">
        <v>66</v>
      </c>
      <c r="Q157" s="3" t="s">
        <v>833</v>
      </c>
      <c r="R157" t="s">
        <v>48</v>
      </c>
      <c r="S157" t="s">
        <v>553</v>
      </c>
      <c r="T157" t="s">
        <v>109</v>
      </c>
      <c r="U157" s="10" t="s">
        <v>594</v>
      </c>
      <c r="V157" t="s">
        <v>33</v>
      </c>
      <c r="W157" t="s">
        <v>99</v>
      </c>
      <c r="X157" s="6" t="s">
        <v>157</v>
      </c>
      <c r="Y157" s="6" t="s">
        <v>612</v>
      </c>
      <c r="Z157" s="6" t="s">
        <v>642</v>
      </c>
      <c r="AA157" t="s">
        <v>54</v>
      </c>
    </row>
    <row r="158" spans="1:27">
      <c r="A158" t="s">
        <v>548</v>
      </c>
      <c r="B158" t="s">
        <v>549</v>
      </c>
      <c r="C158">
        <v>2002</v>
      </c>
      <c r="D158" t="s">
        <v>12</v>
      </c>
      <c r="E158" t="s">
        <v>550</v>
      </c>
      <c r="F158" t="s">
        <v>551</v>
      </c>
      <c r="G158" t="s">
        <v>14</v>
      </c>
      <c r="H158" t="s">
        <v>552</v>
      </c>
      <c r="I158" t="s">
        <v>16</v>
      </c>
      <c r="J158" t="s">
        <v>114</v>
      </c>
      <c r="K158" t="s">
        <v>47</v>
      </c>
      <c r="L158" t="s">
        <v>66</v>
      </c>
      <c r="M158" t="s">
        <v>555</v>
      </c>
      <c r="N158" t="s">
        <v>94</v>
      </c>
      <c r="O158" t="s">
        <v>554</v>
      </c>
      <c r="P158" t="s">
        <v>66</v>
      </c>
      <c r="Q158" s="3" t="s">
        <v>833</v>
      </c>
      <c r="R158" t="s">
        <v>48</v>
      </c>
      <c r="S158" t="s">
        <v>553</v>
      </c>
      <c r="T158" t="s">
        <v>109</v>
      </c>
      <c r="U158" s="10" t="s">
        <v>594</v>
      </c>
      <c r="V158" t="s">
        <v>33</v>
      </c>
      <c r="W158" t="s">
        <v>453</v>
      </c>
      <c r="X158" s="6" t="s">
        <v>157</v>
      </c>
      <c r="Y158" s="6" t="s">
        <v>118</v>
      </c>
      <c r="Z158" s="6" t="s">
        <v>179</v>
      </c>
      <c r="AA158" t="s">
        <v>54</v>
      </c>
    </row>
    <row r="159" spans="1:27">
      <c r="A159" t="s">
        <v>548</v>
      </c>
      <c r="B159" t="s">
        <v>549</v>
      </c>
      <c r="C159">
        <v>2002</v>
      </c>
      <c r="D159" t="s">
        <v>12</v>
      </c>
      <c r="E159" t="s">
        <v>550</v>
      </c>
      <c r="F159" t="s">
        <v>551</v>
      </c>
      <c r="G159" t="s">
        <v>14</v>
      </c>
      <c r="H159" t="s">
        <v>552</v>
      </c>
      <c r="I159" t="s">
        <v>16</v>
      </c>
      <c r="J159" t="s">
        <v>114</v>
      </c>
      <c r="K159" t="s">
        <v>47</v>
      </c>
      <c r="L159" t="s">
        <v>66</v>
      </c>
      <c r="M159" t="s">
        <v>555</v>
      </c>
      <c r="N159" t="s">
        <v>94</v>
      </c>
      <c r="O159" t="s">
        <v>554</v>
      </c>
      <c r="P159" t="s">
        <v>66</v>
      </c>
      <c r="Q159" s="3" t="s">
        <v>833</v>
      </c>
      <c r="R159" t="s">
        <v>48</v>
      </c>
      <c r="S159" t="s">
        <v>553</v>
      </c>
      <c r="T159" t="s">
        <v>109</v>
      </c>
      <c r="U159" s="10" t="s">
        <v>594</v>
      </c>
      <c r="V159" t="s">
        <v>33</v>
      </c>
      <c r="W159" t="s">
        <v>501</v>
      </c>
      <c r="X159" s="6" t="s">
        <v>157</v>
      </c>
      <c r="Y159" s="6" t="s">
        <v>441</v>
      </c>
      <c r="Z159" s="6" t="s">
        <v>642</v>
      </c>
      <c r="AA159" t="s">
        <v>54</v>
      </c>
    </row>
    <row r="160" spans="1:27">
      <c r="A160" t="s">
        <v>548</v>
      </c>
      <c r="B160" t="s">
        <v>549</v>
      </c>
      <c r="C160">
        <v>2002</v>
      </c>
      <c r="D160" t="s">
        <v>12</v>
      </c>
      <c r="E160" t="s">
        <v>550</v>
      </c>
      <c r="F160" t="s">
        <v>551</v>
      </c>
      <c r="G160" t="s">
        <v>14</v>
      </c>
      <c r="H160" t="s">
        <v>552</v>
      </c>
      <c r="I160" t="s">
        <v>16</v>
      </c>
      <c r="J160" t="s">
        <v>114</v>
      </c>
      <c r="K160" t="s">
        <v>47</v>
      </c>
      <c r="L160" t="s">
        <v>66</v>
      </c>
      <c r="M160" t="s">
        <v>555</v>
      </c>
      <c r="N160" t="s">
        <v>94</v>
      </c>
      <c r="O160" t="s">
        <v>554</v>
      </c>
      <c r="P160" t="s">
        <v>66</v>
      </c>
      <c r="Q160" s="3" t="s">
        <v>833</v>
      </c>
      <c r="R160" t="s">
        <v>48</v>
      </c>
      <c r="S160" t="s">
        <v>553</v>
      </c>
      <c r="T160" t="s">
        <v>109</v>
      </c>
      <c r="U160" s="10" t="s">
        <v>594</v>
      </c>
      <c r="V160" t="s">
        <v>33</v>
      </c>
      <c r="W160" t="s">
        <v>562</v>
      </c>
      <c r="X160" s="6" t="s">
        <v>157</v>
      </c>
      <c r="Y160" s="6" t="s">
        <v>643</v>
      </c>
      <c r="Z160" s="6" t="s">
        <v>644</v>
      </c>
      <c r="AA160" t="s">
        <v>54</v>
      </c>
    </row>
    <row r="161" spans="1:27">
      <c r="A161" t="s">
        <v>548</v>
      </c>
      <c r="B161" t="s">
        <v>549</v>
      </c>
      <c r="C161">
        <v>2002</v>
      </c>
      <c r="D161" t="s">
        <v>12</v>
      </c>
      <c r="E161" t="s">
        <v>550</v>
      </c>
      <c r="F161" t="s">
        <v>551</v>
      </c>
      <c r="G161" t="s">
        <v>14</v>
      </c>
      <c r="H161" t="s">
        <v>552</v>
      </c>
      <c r="I161" t="s">
        <v>16</v>
      </c>
      <c r="J161" t="s">
        <v>114</v>
      </c>
      <c r="K161" t="s">
        <v>47</v>
      </c>
      <c r="L161" t="s">
        <v>66</v>
      </c>
      <c r="M161" t="s">
        <v>555</v>
      </c>
      <c r="N161" t="s">
        <v>94</v>
      </c>
      <c r="O161" t="s">
        <v>554</v>
      </c>
      <c r="P161" t="s">
        <v>66</v>
      </c>
      <c r="Q161" s="3" t="s">
        <v>833</v>
      </c>
      <c r="R161" t="s">
        <v>48</v>
      </c>
      <c r="S161" t="s">
        <v>553</v>
      </c>
      <c r="T161" t="s">
        <v>109</v>
      </c>
      <c r="U161" s="10" t="s">
        <v>594</v>
      </c>
      <c r="V161" t="s">
        <v>33</v>
      </c>
      <c r="W161" t="s">
        <v>565</v>
      </c>
      <c r="X161" s="6" t="s">
        <v>157</v>
      </c>
      <c r="Y161" s="6" t="s">
        <v>141</v>
      </c>
      <c r="Z161" s="6" t="s">
        <v>645</v>
      </c>
      <c r="AA161" t="s">
        <v>54</v>
      </c>
    </row>
    <row r="162" spans="1:27">
      <c r="A162" t="s">
        <v>548</v>
      </c>
      <c r="B162" t="s">
        <v>549</v>
      </c>
      <c r="C162">
        <v>2002</v>
      </c>
      <c r="D162" t="s">
        <v>12</v>
      </c>
      <c r="E162" t="s">
        <v>550</v>
      </c>
      <c r="F162" t="s">
        <v>551</v>
      </c>
      <c r="G162" t="s">
        <v>14</v>
      </c>
      <c r="H162" t="s">
        <v>552</v>
      </c>
      <c r="I162" t="s">
        <v>16</v>
      </c>
      <c r="J162" t="s">
        <v>114</v>
      </c>
      <c r="K162" t="s">
        <v>47</v>
      </c>
      <c r="L162" t="s">
        <v>66</v>
      </c>
      <c r="M162" t="s">
        <v>555</v>
      </c>
      <c r="N162" t="s">
        <v>94</v>
      </c>
      <c r="O162" t="s">
        <v>554</v>
      </c>
      <c r="P162" t="s">
        <v>66</v>
      </c>
      <c r="Q162" s="3" t="s">
        <v>833</v>
      </c>
      <c r="R162" t="s">
        <v>200</v>
      </c>
      <c r="S162" t="s">
        <v>445</v>
      </c>
      <c r="T162" t="s">
        <v>90</v>
      </c>
      <c r="U162" s="10" t="s">
        <v>99</v>
      </c>
      <c r="V162" t="s">
        <v>33</v>
      </c>
      <c r="W162" t="s">
        <v>99</v>
      </c>
      <c r="X162" s="6" t="s">
        <v>157</v>
      </c>
      <c r="Y162" s="6" t="s">
        <v>381</v>
      </c>
      <c r="Z162" s="6" t="s">
        <v>646</v>
      </c>
      <c r="AA162" t="s">
        <v>54</v>
      </c>
    </row>
    <row r="163" spans="1:27">
      <c r="A163" t="s">
        <v>548</v>
      </c>
      <c r="B163" t="s">
        <v>549</v>
      </c>
      <c r="C163">
        <v>2002</v>
      </c>
      <c r="D163" t="s">
        <v>12</v>
      </c>
      <c r="E163" t="s">
        <v>550</v>
      </c>
      <c r="F163" t="s">
        <v>551</v>
      </c>
      <c r="G163" t="s">
        <v>14</v>
      </c>
      <c r="H163" t="s">
        <v>552</v>
      </c>
      <c r="I163" t="s">
        <v>16</v>
      </c>
      <c r="J163" t="s">
        <v>114</v>
      </c>
      <c r="K163" t="s">
        <v>47</v>
      </c>
      <c r="L163" t="s">
        <v>66</v>
      </c>
      <c r="M163" t="s">
        <v>555</v>
      </c>
      <c r="N163" t="s">
        <v>94</v>
      </c>
      <c r="O163" t="s">
        <v>554</v>
      </c>
      <c r="P163" t="s">
        <v>66</v>
      </c>
      <c r="Q163" s="3" t="s">
        <v>833</v>
      </c>
      <c r="R163" t="s">
        <v>200</v>
      </c>
      <c r="S163" t="s">
        <v>445</v>
      </c>
      <c r="T163" t="s">
        <v>90</v>
      </c>
      <c r="U163" s="10" t="s">
        <v>99</v>
      </c>
      <c r="V163" t="s">
        <v>33</v>
      </c>
      <c r="W163" t="s">
        <v>453</v>
      </c>
      <c r="X163" s="6" t="s">
        <v>157</v>
      </c>
      <c r="Y163" s="6" t="s">
        <v>381</v>
      </c>
      <c r="Z163" s="6" t="s">
        <v>415</v>
      </c>
      <c r="AA163" t="s">
        <v>54</v>
      </c>
    </row>
    <row r="164" spans="1:27">
      <c r="A164" t="s">
        <v>548</v>
      </c>
      <c r="B164" t="s">
        <v>549</v>
      </c>
      <c r="C164">
        <v>2002</v>
      </c>
      <c r="D164" t="s">
        <v>12</v>
      </c>
      <c r="E164" t="s">
        <v>550</v>
      </c>
      <c r="F164" t="s">
        <v>551</v>
      </c>
      <c r="G164" t="s">
        <v>14</v>
      </c>
      <c r="H164" t="s">
        <v>552</v>
      </c>
      <c r="I164" t="s">
        <v>16</v>
      </c>
      <c r="J164" t="s">
        <v>114</v>
      </c>
      <c r="K164" t="s">
        <v>47</v>
      </c>
      <c r="L164" t="s">
        <v>66</v>
      </c>
      <c r="M164" t="s">
        <v>555</v>
      </c>
      <c r="N164" t="s">
        <v>94</v>
      </c>
      <c r="O164" t="s">
        <v>554</v>
      </c>
      <c r="P164" t="s">
        <v>66</v>
      </c>
      <c r="Q164" s="3" t="s">
        <v>833</v>
      </c>
      <c r="R164" t="s">
        <v>200</v>
      </c>
      <c r="S164" t="s">
        <v>445</v>
      </c>
      <c r="T164" t="s">
        <v>90</v>
      </c>
      <c r="U164" s="10" t="s">
        <v>99</v>
      </c>
      <c r="V164" t="s">
        <v>33</v>
      </c>
      <c r="W164" t="s">
        <v>501</v>
      </c>
      <c r="X164" s="6" t="s">
        <v>157</v>
      </c>
      <c r="Y164" s="6" t="s">
        <v>205</v>
      </c>
      <c r="Z164" s="6" t="s">
        <v>647</v>
      </c>
      <c r="AA164" t="s">
        <v>54</v>
      </c>
    </row>
    <row r="165" spans="1:27">
      <c r="A165" t="s">
        <v>548</v>
      </c>
      <c r="B165" t="s">
        <v>549</v>
      </c>
      <c r="C165">
        <v>2002</v>
      </c>
      <c r="D165" t="s">
        <v>12</v>
      </c>
      <c r="E165" t="s">
        <v>550</v>
      </c>
      <c r="F165" t="s">
        <v>551</v>
      </c>
      <c r="G165" t="s">
        <v>14</v>
      </c>
      <c r="H165" t="s">
        <v>552</v>
      </c>
      <c r="I165" t="s">
        <v>16</v>
      </c>
      <c r="J165" t="s">
        <v>114</v>
      </c>
      <c r="K165" t="s">
        <v>47</v>
      </c>
      <c r="L165" t="s">
        <v>66</v>
      </c>
      <c r="M165" t="s">
        <v>555</v>
      </c>
      <c r="N165" t="s">
        <v>94</v>
      </c>
      <c r="O165" t="s">
        <v>554</v>
      </c>
      <c r="P165" t="s">
        <v>66</v>
      </c>
      <c r="Q165" s="3" t="s">
        <v>833</v>
      </c>
      <c r="R165" t="s">
        <v>200</v>
      </c>
      <c r="S165" t="s">
        <v>445</v>
      </c>
      <c r="T165" t="s">
        <v>90</v>
      </c>
      <c r="U165" s="10" t="s">
        <v>99</v>
      </c>
      <c r="V165" t="s">
        <v>33</v>
      </c>
      <c r="W165" t="s">
        <v>501</v>
      </c>
      <c r="X165" s="6" t="s">
        <v>157</v>
      </c>
      <c r="Y165" s="6" t="s">
        <v>205</v>
      </c>
      <c r="Z165" s="6" t="s">
        <v>647</v>
      </c>
      <c r="AA165" t="s">
        <v>54</v>
      </c>
    </row>
    <row r="166" spans="1:27">
      <c r="A166" t="s">
        <v>548</v>
      </c>
      <c r="B166" t="s">
        <v>549</v>
      </c>
      <c r="C166">
        <v>2002</v>
      </c>
      <c r="D166" t="s">
        <v>12</v>
      </c>
      <c r="E166" t="s">
        <v>550</v>
      </c>
      <c r="F166" t="s">
        <v>551</v>
      </c>
      <c r="G166" t="s">
        <v>14</v>
      </c>
      <c r="H166" t="s">
        <v>552</v>
      </c>
      <c r="I166" t="s">
        <v>16</v>
      </c>
      <c r="J166" t="s">
        <v>114</v>
      </c>
      <c r="K166" t="s">
        <v>47</v>
      </c>
      <c r="L166" t="s">
        <v>66</v>
      </c>
      <c r="M166" t="s">
        <v>555</v>
      </c>
      <c r="N166" t="s">
        <v>94</v>
      </c>
      <c r="O166" t="s">
        <v>554</v>
      </c>
      <c r="P166" t="s">
        <v>66</v>
      </c>
      <c r="Q166" s="3" t="s">
        <v>833</v>
      </c>
      <c r="R166" t="s">
        <v>200</v>
      </c>
      <c r="S166" t="s">
        <v>445</v>
      </c>
      <c r="T166" t="s">
        <v>90</v>
      </c>
      <c r="U166" s="10" t="s">
        <v>99</v>
      </c>
      <c r="V166" t="s">
        <v>33</v>
      </c>
      <c r="W166" t="s">
        <v>562</v>
      </c>
      <c r="X166" s="6" t="s">
        <v>157</v>
      </c>
      <c r="Y166" s="6" t="s">
        <v>381</v>
      </c>
      <c r="Z166" s="6" t="s">
        <v>417</v>
      </c>
      <c r="AA166" t="s">
        <v>54</v>
      </c>
    </row>
    <row r="167" spans="1:27">
      <c r="A167" t="s">
        <v>548</v>
      </c>
      <c r="B167" t="s">
        <v>549</v>
      </c>
      <c r="C167">
        <v>2002</v>
      </c>
      <c r="D167" t="s">
        <v>12</v>
      </c>
      <c r="E167" t="s">
        <v>550</v>
      </c>
      <c r="F167" t="s">
        <v>551</v>
      </c>
      <c r="G167" t="s">
        <v>14</v>
      </c>
      <c r="H167" t="s">
        <v>552</v>
      </c>
      <c r="I167" t="s">
        <v>16</v>
      </c>
      <c r="J167" t="s">
        <v>114</v>
      </c>
      <c r="K167" t="s">
        <v>47</v>
      </c>
      <c r="L167" t="s">
        <v>66</v>
      </c>
      <c r="M167" t="s">
        <v>555</v>
      </c>
      <c r="N167" t="s">
        <v>94</v>
      </c>
      <c r="O167" t="s">
        <v>554</v>
      </c>
      <c r="P167" t="s">
        <v>66</v>
      </c>
      <c r="Q167" s="3" t="s">
        <v>833</v>
      </c>
      <c r="R167" t="s">
        <v>200</v>
      </c>
      <c r="S167" t="s">
        <v>445</v>
      </c>
      <c r="T167" t="s">
        <v>90</v>
      </c>
      <c r="U167" s="10" t="s">
        <v>99</v>
      </c>
      <c r="V167" t="s">
        <v>33</v>
      </c>
      <c r="W167" t="s">
        <v>565</v>
      </c>
      <c r="X167" s="6" t="s">
        <v>157</v>
      </c>
      <c r="Y167" s="6" t="s">
        <v>35</v>
      </c>
      <c r="Z167" s="6" t="s">
        <v>648</v>
      </c>
      <c r="AA167" t="s">
        <v>54</v>
      </c>
    </row>
    <row r="168" spans="1:27">
      <c r="A168" t="s">
        <v>548</v>
      </c>
      <c r="B168" t="s">
        <v>549</v>
      </c>
      <c r="C168">
        <v>2002</v>
      </c>
      <c r="D168" t="s">
        <v>12</v>
      </c>
      <c r="E168" t="s">
        <v>550</v>
      </c>
      <c r="F168" t="s">
        <v>551</v>
      </c>
      <c r="G168" t="s">
        <v>14</v>
      </c>
      <c r="H168" t="s">
        <v>552</v>
      </c>
      <c r="I168" t="s">
        <v>16</v>
      </c>
      <c r="J168" t="s">
        <v>114</v>
      </c>
      <c r="K168" t="s">
        <v>47</v>
      </c>
      <c r="L168" t="s">
        <v>66</v>
      </c>
      <c r="M168" t="s">
        <v>555</v>
      </c>
      <c r="N168" t="s">
        <v>94</v>
      </c>
      <c r="O168" t="s">
        <v>554</v>
      </c>
      <c r="P168" t="s">
        <v>66</v>
      </c>
      <c r="Q168" s="3" t="s">
        <v>833</v>
      </c>
      <c r="R168" t="s">
        <v>200</v>
      </c>
      <c r="S168" t="s">
        <v>445</v>
      </c>
      <c r="T168" t="s">
        <v>90</v>
      </c>
      <c r="U168" s="10" t="s">
        <v>193</v>
      </c>
      <c r="V168" t="s">
        <v>33</v>
      </c>
      <c r="W168" t="s">
        <v>99</v>
      </c>
      <c r="X168" s="6" t="s">
        <v>157</v>
      </c>
      <c r="Y168" s="6" t="s">
        <v>381</v>
      </c>
      <c r="Z168" s="6" t="s">
        <v>208</v>
      </c>
      <c r="AA168" t="s">
        <v>54</v>
      </c>
    </row>
    <row r="169" spans="1:27">
      <c r="A169" t="s">
        <v>548</v>
      </c>
      <c r="B169" t="s">
        <v>549</v>
      </c>
      <c r="C169">
        <v>2002</v>
      </c>
      <c r="D169" t="s">
        <v>12</v>
      </c>
      <c r="E169" t="s">
        <v>550</v>
      </c>
      <c r="F169" t="s">
        <v>551</v>
      </c>
      <c r="G169" t="s">
        <v>14</v>
      </c>
      <c r="H169" t="s">
        <v>552</v>
      </c>
      <c r="I169" t="s">
        <v>16</v>
      </c>
      <c r="J169" t="s">
        <v>114</v>
      </c>
      <c r="K169" t="s">
        <v>47</v>
      </c>
      <c r="L169" t="s">
        <v>66</v>
      </c>
      <c r="M169" t="s">
        <v>555</v>
      </c>
      <c r="N169" t="s">
        <v>94</v>
      </c>
      <c r="O169" t="s">
        <v>554</v>
      </c>
      <c r="P169" t="s">
        <v>66</v>
      </c>
      <c r="Q169" s="3" t="s">
        <v>833</v>
      </c>
      <c r="R169" t="s">
        <v>200</v>
      </c>
      <c r="S169" t="s">
        <v>445</v>
      </c>
      <c r="T169" t="s">
        <v>90</v>
      </c>
      <c r="U169" s="10" t="s">
        <v>193</v>
      </c>
      <c r="V169" t="s">
        <v>33</v>
      </c>
      <c r="W169" t="s">
        <v>453</v>
      </c>
      <c r="X169" s="6" t="s">
        <v>157</v>
      </c>
      <c r="Y169" s="6" t="s">
        <v>207</v>
      </c>
      <c r="Z169" s="6" t="s">
        <v>649</v>
      </c>
      <c r="AA169" t="s">
        <v>54</v>
      </c>
    </row>
    <row r="170" spans="1:27">
      <c r="A170" t="s">
        <v>548</v>
      </c>
      <c r="B170" t="s">
        <v>549</v>
      </c>
      <c r="C170">
        <v>2002</v>
      </c>
      <c r="D170" t="s">
        <v>12</v>
      </c>
      <c r="E170" t="s">
        <v>550</v>
      </c>
      <c r="F170" t="s">
        <v>551</v>
      </c>
      <c r="G170" t="s">
        <v>14</v>
      </c>
      <c r="H170" t="s">
        <v>552</v>
      </c>
      <c r="I170" t="s">
        <v>16</v>
      </c>
      <c r="J170" t="s">
        <v>114</v>
      </c>
      <c r="K170" t="s">
        <v>47</v>
      </c>
      <c r="L170" t="s">
        <v>66</v>
      </c>
      <c r="M170" t="s">
        <v>555</v>
      </c>
      <c r="N170" t="s">
        <v>94</v>
      </c>
      <c r="O170" t="s">
        <v>554</v>
      </c>
      <c r="P170" t="s">
        <v>66</v>
      </c>
      <c r="Q170" s="3" t="s">
        <v>833</v>
      </c>
      <c r="R170" t="s">
        <v>200</v>
      </c>
      <c r="S170" t="s">
        <v>445</v>
      </c>
      <c r="T170" t="s">
        <v>90</v>
      </c>
      <c r="U170" s="10" t="s">
        <v>193</v>
      </c>
      <c r="V170" t="s">
        <v>33</v>
      </c>
      <c r="W170" t="s">
        <v>501</v>
      </c>
      <c r="X170" s="6" t="s">
        <v>157</v>
      </c>
      <c r="Y170" s="6" t="s">
        <v>199</v>
      </c>
      <c r="Z170" s="6" t="s">
        <v>650</v>
      </c>
      <c r="AA170" t="s">
        <v>54</v>
      </c>
    </row>
    <row r="171" spans="1:27">
      <c r="A171" t="s">
        <v>548</v>
      </c>
      <c r="B171" t="s">
        <v>549</v>
      </c>
      <c r="C171">
        <v>2002</v>
      </c>
      <c r="D171" t="s">
        <v>12</v>
      </c>
      <c r="E171" t="s">
        <v>550</v>
      </c>
      <c r="F171" t="s">
        <v>551</v>
      </c>
      <c r="G171" t="s">
        <v>14</v>
      </c>
      <c r="H171" t="s">
        <v>552</v>
      </c>
      <c r="I171" t="s">
        <v>16</v>
      </c>
      <c r="J171" t="s">
        <v>114</v>
      </c>
      <c r="K171" t="s">
        <v>47</v>
      </c>
      <c r="L171" t="s">
        <v>66</v>
      </c>
      <c r="M171" t="s">
        <v>555</v>
      </c>
      <c r="N171" t="s">
        <v>94</v>
      </c>
      <c r="O171" t="s">
        <v>554</v>
      </c>
      <c r="P171" t="s">
        <v>66</v>
      </c>
      <c r="Q171" s="3" t="s">
        <v>833</v>
      </c>
      <c r="R171" t="s">
        <v>200</v>
      </c>
      <c r="S171" t="s">
        <v>445</v>
      </c>
      <c r="T171" t="s">
        <v>90</v>
      </c>
      <c r="U171" s="10" t="s">
        <v>193</v>
      </c>
      <c r="V171" t="s">
        <v>33</v>
      </c>
      <c r="W171" t="s">
        <v>562</v>
      </c>
      <c r="X171" s="6" t="s">
        <v>157</v>
      </c>
      <c r="Y171" s="6" t="s">
        <v>207</v>
      </c>
      <c r="Z171" s="6" t="s">
        <v>651</v>
      </c>
      <c r="AA171" t="s">
        <v>54</v>
      </c>
    </row>
    <row r="172" spans="1:27">
      <c r="A172" t="s">
        <v>548</v>
      </c>
      <c r="B172" t="s">
        <v>549</v>
      </c>
      <c r="C172">
        <v>2002</v>
      </c>
      <c r="D172" t="s">
        <v>12</v>
      </c>
      <c r="E172" t="s">
        <v>550</v>
      </c>
      <c r="F172" t="s">
        <v>551</v>
      </c>
      <c r="G172" t="s">
        <v>14</v>
      </c>
      <c r="H172" t="s">
        <v>552</v>
      </c>
      <c r="I172" t="s">
        <v>16</v>
      </c>
      <c r="J172" t="s">
        <v>114</v>
      </c>
      <c r="K172" t="s">
        <v>47</v>
      </c>
      <c r="L172" t="s">
        <v>66</v>
      </c>
      <c r="M172" t="s">
        <v>555</v>
      </c>
      <c r="N172" t="s">
        <v>94</v>
      </c>
      <c r="O172" t="s">
        <v>554</v>
      </c>
      <c r="P172" t="s">
        <v>66</v>
      </c>
      <c r="Q172" s="3" t="s">
        <v>833</v>
      </c>
      <c r="R172" t="s">
        <v>200</v>
      </c>
      <c r="S172" t="s">
        <v>445</v>
      </c>
      <c r="T172" t="s">
        <v>90</v>
      </c>
      <c r="U172" s="10" t="s">
        <v>193</v>
      </c>
      <c r="V172" t="s">
        <v>33</v>
      </c>
      <c r="W172" t="s">
        <v>565</v>
      </c>
      <c r="X172" s="6" t="s">
        <v>157</v>
      </c>
      <c r="Y172" s="6" t="s">
        <v>199</v>
      </c>
      <c r="Z172" s="6" t="s">
        <v>652</v>
      </c>
      <c r="AA172" t="s">
        <v>54</v>
      </c>
    </row>
    <row r="173" spans="1:27">
      <c r="A173" t="s">
        <v>548</v>
      </c>
      <c r="B173" t="s">
        <v>549</v>
      </c>
      <c r="C173">
        <v>2002</v>
      </c>
      <c r="D173" t="s">
        <v>12</v>
      </c>
      <c r="E173" t="s">
        <v>550</v>
      </c>
      <c r="F173" t="s">
        <v>551</v>
      </c>
      <c r="G173" t="s">
        <v>14</v>
      </c>
      <c r="H173" t="s">
        <v>552</v>
      </c>
      <c r="I173" t="s">
        <v>16</v>
      </c>
      <c r="J173" t="s">
        <v>114</v>
      </c>
      <c r="K173" t="s">
        <v>47</v>
      </c>
      <c r="L173" t="s">
        <v>66</v>
      </c>
      <c r="M173" t="s">
        <v>555</v>
      </c>
      <c r="N173" t="s">
        <v>94</v>
      </c>
      <c r="O173" t="s">
        <v>554</v>
      </c>
      <c r="P173" t="s">
        <v>66</v>
      </c>
      <c r="Q173" s="3" t="s">
        <v>833</v>
      </c>
      <c r="R173" t="s">
        <v>200</v>
      </c>
      <c r="S173" t="s">
        <v>445</v>
      </c>
      <c r="T173" t="s">
        <v>90</v>
      </c>
      <c r="U173" s="10" t="s">
        <v>577</v>
      </c>
      <c r="V173" t="s">
        <v>33</v>
      </c>
      <c r="W173" t="s">
        <v>99</v>
      </c>
      <c r="X173" s="6" t="s">
        <v>157</v>
      </c>
      <c r="Y173" s="6" t="s">
        <v>199</v>
      </c>
      <c r="Z173" s="6" t="s">
        <v>653</v>
      </c>
      <c r="AA173" t="s">
        <v>54</v>
      </c>
    </row>
    <row r="174" spans="1:27">
      <c r="A174" t="s">
        <v>548</v>
      </c>
      <c r="B174" t="s">
        <v>549</v>
      </c>
      <c r="C174">
        <v>2002</v>
      </c>
      <c r="D174" t="s">
        <v>12</v>
      </c>
      <c r="E174" t="s">
        <v>550</v>
      </c>
      <c r="F174" t="s">
        <v>551</v>
      </c>
      <c r="G174" t="s">
        <v>14</v>
      </c>
      <c r="H174" t="s">
        <v>552</v>
      </c>
      <c r="I174" t="s">
        <v>16</v>
      </c>
      <c r="J174" t="s">
        <v>114</v>
      </c>
      <c r="K174" t="s">
        <v>47</v>
      </c>
      <c r="L174" t="s">
        <v>66</v>
      </c>
      <c r="M174" t="s">
        <v>555</v>
      </c>
      <c r="N174" t="s">
        <v>94</v>
      </c>
      <c r="O174" t="s">
        <v>554</v>
      </c>
      <c r="P174" t="s">
        <v>66</v>
      </c>
      <c r="Q174" s="3" t="s">
        <v>833</v>
      </c>
      <c r="R174" t="s">
        <v>200</v>
      </c>
      <c r="S174" t="s">
        <v>445</v>
      </c>
      <c r="T174" t="s">
        <v>90</v>
      </c>
      <c r="U174" s="10" t="s">
        <v>577</v>
      </c>
      <c r="V174" t="s">
        <v>33</v>
      </c>
      <c r="W174" t="s">
        <v>453</v>
      </c>
      <c r="X174" s="6" t="s">
        <v>157</v>
      </c>
      <c r="Y174" s="6" t="s">
        <v>207</v>
      </c>
      <c r="Z174" s="6" t="s">
        <v>649</v>
      </c>
      <c r="AA174" t="s">
        <v>54</v>
      </c>
    </row>
    <row r="175" spans="1:27">
      <c r="A175" t="s">
        <v>548</v>
      </c>
      <c r="B175" t="s">
        <v>549</v>
      </c>
      <c r="C175">
        <v>2002</v>
      </c>
      <c r="D175" t="s">
        <v>12</v>
      </c>
      <c r="E175" t="s">
        <v>550</v>
      </c>
      <c r="F175" t="s">
        <v>551</v>
      </c>
      <c r="G175" t="s">
        <v>14</v>
      </c>
      <c r="H175" t="s">
        <v>552</v>
      </c>
      <c r="I175" t="s">
        <v>16</v>
      </c>
      <c r="J175" t="s">
        <v>114</v>
      </c>
      <c r="K175" t="s">
        <v>47</v>
      </c>
      <c r="L175" t="s">
        <v>66</v>
      </c>
      <c r="M175" t="s">
        <v>555</v>
      </c>
      <c r="N175" t="s">
        <v>94</v>
      </c>
      <c r="O175" t="s">
        <v>554</v>
      </c>
      <c r="P175" t="s">
        <v>66</v>
      </c>
      <c r="Q175" s="3" t="s">
        <v>833</v>
      </c>
      <c r="R175" t="s">
        <v>200</v>
      </c>
      <c r="S175" t="s">
        <v>445</v>
      </c>
      <c r="T175" t="s">
        <v>90</v>
      </c>
      <c r="U175" s="10" t="s">
        <v>577</v>
      </c>
      <c r="V175" t="s">
        <v>33</v>
      </c>
      <c r="W175" t="s">
        <v>501</v>
      </c>
      <c r="X175" s="6" t="s">
        <v>157</v>
      </c>
      <c r="Y175" s="6" t="s">
        <v>208</v>
      </c>
      <c r="Z175" s="6" t="s">
        <v>652</v>
      </c>
      <c r="AA175" t="s">
        <v>54</v>
      </c>
    </row>
    <row r="176" spans="1:27">
      <c r="A176" t="s">
        <v>548</v>
      </c>
      <c r="B176" t="s">
        <v>549</v>
      </c>
      <c r="C176">
        <v>2002</v>
      </c>
      <c r="D176" t="s">
        <v>12</v>
      </c>
      <c r="E176" t="s">
        <v>550</v>
      </c>
      <c r="F176" t="s">
        <v>551</v>
      </c>
      <c r="G176" t="s">
        <v>14</v>
      </c>
      <c r="H176" t="s">
        <v>552</v>
      </c>
      <c r="I176" t="s">
        <v>16</v>
      </c>
      <c r="J176" t="s">
        <v>114</v>
      </c>
      <c r="K176" t="s">
        <v>47</v>
      </c>
      <c r="L176" t="s">
        <v>66</v>
      </c>
      <c r="M176" t="s">
        <v>555</v>
      </c>
      <c r="N176" t="s">
        <v>94</v>
      </c>
      <c r="O176" t="s">
        <v>554</v>
      </c>
      <c r="P176" t="s">
        <v>66</v>
      </c>
      <c r="Q176" s="3" t="s">
        <v>833</v>
      </c>
      <c r="R176" t="s">
        <v>200</v>
      </c>
      <c r="S176" t="s">
        <v>445</v>
      </c>
      <c r="T176" t="s">
        <v>90</v>
      </c>
      <c r="U176" s="10" t="s">
        <v>577</v>
      </c>
      <c r="V176" t="s">
        <v>33</v>
      </c>
      <c r="W176" t="s">
        <v>562</v>
      </c>
      <c r="X176" s="6" t="s">
        <v>157</v>
      </c>
      <c r="Y176" s="6" t="s">
        <v>208</v>
      </c>
      <c r="Z176" s="6" t="s">
        <v>207</v>
      </c>
      <c r="AA176" t="s">
        <v>54</v>
      </c>
    </row>
    <row r="177" spans="1:27">
      <c r="A177" t="s">
        <v>548</v>
      </c>
      <c r="B177" t="s">
        <v>549</v>
      </c>
      <c r="C177">
        <v>2002</v>
      </c>
      <c r="D177" t="s">
        <v>12</v>
      </c>
      <c r="E177" t="s">
        <v>550</v>
      </c>
      <c r="F177" t="s">
        <v>551</v>
      </c>
      <c r="G177" t="s">
        <v>14</v>
      </c>
      <c r="H177" t="s">
        <v>552</v>
      </c>
      <c r="I177" t="s">
        <v>16</v>
      </c>
      <c r="J177" t="s">
        <v>114</v>
      </c>
      <c r="K177" t="s">
        <v>47</v>
      </c>
      <c r="L177" t="s">
        <v>66</v>
      </c>
      <c r="M177" t="s">
        <v>555</v>
      </c>
      <c r="N177" t="s">
        <v>94</v>
      </c>
      <c r="O177" t="s">
        <v>554</v>
      </c>
      <c r="P177" t="s">
        <v>66</v>
      </c>
      <c r="Q177" s="3" t="s">
        <v>833</v>
      </c>
      <c r="R177" t="s">
        <v>200</v>
      </c>
      <c r="S177" t="s">
        <v>445</v>
      </c>
      <c r="T177" t="s">
        <v>90</v>
      </c>
      <c r="U177" s="10" t="s">
        <v>577</v>
      </c>
      <c r="V177" t="s">
        <v>33</v>
      </c>
      <c r="W177" t="s">
        <v>565</v>
      </c>
      <c r="X177" s="6" t="s">
        <v>157</v>
      </c>
      <c r="Y177" s="6" t="s">
        <v>199</v>
      </c>
      <c r="Z177" s="6" t="s">
        <v>654</v>
      </c>
      <c r="AA177" t="s">
        <v>54</v>
      </c>
    </row>
    <row r="178" spans="1:27">
      <c r="A178" t="s">
        <v>548</v>
      </c>
      <c r="B178" t="s">
        <v>549</v>
      </c>
      <c r="C178">
        <v>2002</v>
      </c>
      <c r="D178" t="s">
        <v>12</v>
      </c>
      <c r="E178" t="s">
        <v>550</v>
      </c>
      <c r="F178" t="s">
        <v>551</v>
      </c>
      <c r="G178" t="s">
        <v>14</v>
      </c>
      <c r="H178" t="s">
        <v>552</v>
      </c>
      <c r="I178" t="s">
        <v>16</v>
      </c>
      <c r="J178" t="s">
        <v>114</v>
      </c>
      <c r="K178" t="s">
        <v>47</v>
      </c>
      <c r="L178" t="s">
        <v>66</v>
      </c>
      <c r="M178" t="s">
        <v>555</v>
      </c>
      <c r="N178" t="s">
        <v>94</v>
      </c>
      <c r="O178" t="s">
        <v>554</v>
      </c>
      <c r="P178" t="s">
        <v>66</v>
      </c>
      <c r="Q178" s="3" t="s">
        <v>833</v>
      </c>
      <c r="R178" t="s">
        <v>200</v>
      </c>
      <c r="S178" t="s">
        <v>445</v>
      </c>
      <c r="T178" t="s">
        <v>90</v>
      </c>
      <c r="U178" s="10" t="s">
        <v>594</v>
      </c>
      <c r="V178" t="s">
        <v>33</v>
      </c>
      <c r="W178" t="s">
        <v>99</v>
      </c>
      <c r="X178" s="6" t="s">
        <v>157</v>
      </c>
      <c r="Y178" s="6" t="s">
        <v>199</v>
      </c>
      <c r="Z178" s="6" t="s">
        <v>208</v>
      </c>
      <c r="AA178" t="s">
        <v>54</v>
      </c>
    </row>
    <row r="179" spans="1:27">
      <c r="A179" t="s">
        <v>548</v>
      </c>
      <c r="B179" t="s">
        <v>549</v>
      </c>
      <c r="C179">
        <v>2002</v>
      </c>
      <c r="D179" t="s">
        <v>12</v>
      </c>
      <c r="E179" t="s">
        <v>550</v>
      </c>
      <c r="F179" t="s">
        <v>551</v>
      </c>
      <c r="G179" t="s">
        <v>14</v>
      </c>
      <c r="H179" t="s">
        <v>552</v>
      </c>
      <c r="I179" t="s">
        <v>16</v>
      </c>
      <c r="J179" t="s">
        <v>114</v>
      </c>
      <c r="K179" t="s">
        <v>47</v>
      </c>
      <c r="L179" t="s">
        <v>66</v>
      </c>
      <c r="M179" t="s">
        <v>555</v>
      </c>
      <c r="N179" t="s">
        <v>94</v>
      </c>
      <c r="O179" t="s">
        <v>554</v>
      </c>
      <c r="P179" t="s">
        <v>66</v>
      </c>
      <c r="Q179" s="3" t="s">
        <v>833</v>
      </c>
      <c r="R179" t="s">
        <v>200</v>
      </c>
      <c r="S179" t="s">
        <v>445</v>
      </c>
      <c r="T179" t="s">
        <v>90</v>
      </c>
      <c r="U179" s="10" t="s">
        <v>594</v>
      </c>
      <c r="V179" t="s">
        <v>33</v>
      </c>
      <c r="W179" t="s">
        <v>453</v>
      </c>
      <c r="X179" s="6" t="s">
        <v>157</v>
      </c>
      <c r="Y179" s="6" t="s">
        <v>207</v>
      </c>
      <c r="Z179" s="6" t="s">
        <v>649</v>
      </c>
      <c r="AA179" t="s">
        <v>54</v>
      </c>
    </row>
    <row r="180" spans="1:27">
      <c r="A180" t="s">
        <v>548</v>
      </c>
      <c r="B180" t="s">
        <v>549</v>
      </c>
      <c r="C180">
        <v>2002</v>
      </c>
      <c r="D180" t="s">
        <v>12</v>
      </c>
      <c r="E180" t="s">
        <v>550</v>
      </c>
      <c r="F180" t="s">
        <v>551</v>
      </c>
      <c r="G180" t="s">
        <v>14</v>
      </c>
      <c r="H180" t="s">
        <v>552</v>
      </c>
      <c r="I180" t="s">
        <v>16</v>
      </c>
      <c r="J180" t="s">
        <v>114</v>
      </c>
      <c r="K180" t="s">
        <v>47</v>
      </c>
      <c r="L180" t="s">
        <v>66</v>
      </c>
      <c r="M180" t="s">
        <v>555</v>
      </c>
      <c r="N180" t="s">
        <v>94</v>
      </c>
      <c r="O180" t="s">
        <v>554</v>
      </c>
      <c r="P180" t="s">
        <v>66</v>
      </c>
      <c r="Q180" s="3" t="s">
        <v>833</v>
      </c>
      <c r="R180" t="s">
        <v>200</v>
      </c>
      <c r="S180" t="s">
        <v>445</v>
      </c>
      <c r="T180" t="s">
        <v>90</v>
      </c>
      <c r="U180" s="10" t="s">
        <v>594</v>
      </c>
      <c r="V180" t="s">
        <v>33</v>
      </c>
      <c r="W180" t="s">
        <v>501</v>
      </c>
      <c r="X180" s="6" t="s">
        <v>157</v>
      </c>
      <c r="Y180" s="6" t="s">
        <v>199</v>
      </c>
      <c r="Z180" s="6" t="s">
        <v>207</v>
      </c>
      <c r="AA180" t="s">
        <v>54</v>
      </c>
    </row>
    <row r="181" spans="1:27">
      <c r="A181" t="s">
        <v>548</v>
      </c>
      <c r="B181" t="s">
        <v>549</v>
      </c>
      <c r="C181">
        <v>2002</v>
      </c>
      <c r="D181" t="s">
        <v>12</v>
      </c>
      <c r="E181" t="s">
        <v>550</v>
      </c>
      <c r="F181" t="s">
        <v>551</v>
      </c>
      <c r="G181" t="s">
        <v>14</v>
      </c>
      <c r="H181" t="s">
        <v>552</v>
      </c>
      <c r="I181" t="s">
        <v>16</v>
      </c>
      <c r="J181" t="s">
        <v>114</v>
      </c>
      <c r="K181" t="s">
        <v>47</v>
      </c>
      <c r="L181" t="s">
        <v>66</v>
      </c>
      <c r="M181" t="s">
        <v>555</v>
      </c>
      <c r="N181" t="s">
        <v>94</v>
      </c>
      <c r="O181" t="s">
        <v>554</v>
      </c>
      <c r="P181" t="s">
        <v>66</v>
      </c>
      <c r="Q181" s="3" t="s">
        <v>833</v>
      </c>
      <c r="R181" t="s">
        <v>200</v>
      </c>
      <c r="S181" t="s">
        <v>445</v>
      </c>
      <c r="T181" t="s">
        <v>90</v>
      </c>
      <c r="U181" s="10" t="s">
        <v>594</v>
      </c>
      <c r="V181" t="s">
        <v>33</v>
      </c>
      <c r="W181" t="s">
        <v>562</v>
      </c>
      <c r="X181" s="6" t="s">
        <v>157</v>
      </c>
      <c r="Y181" s="6" t="s">
        <v>208</v>
      </c>
      <c r="Z181" s="6" t="s">
        <v>654</v>
      </c>
      <c r="AA181" t="s">
        <v>54</v>
      </c>
    </row>
    <row r="182" spans="1:27">
      <c r="A182" t="s">
        <v>548</v>
      </c>
      <c r="B182" t="s">
        <v>549</v>
      </c>
      <c r="C182">
        <v>2002</v>
      </c>
      <c r="D182" t="s">
        <v>12</v>
      </c>
      <c r="E182" t="s">
        <v>550</v>
      </c>
      <c r="F182" t="s">
        <v>551</v>
      </c>
      <c r="G182" t="s">
        <v>14</v>
      </c>
      <c r="H182" t="s">
        <v>552</v>
      </c>
      <c r="I182" t="s">
        <v>16</v>
      </c>
      <c r="J182" t="s">
        <v>114</v>
      </c>
      <c r="K182" t="s">
        <v>47</v>
      </c>
      <c r="L182" t="s">
        <v>66</v>
      </c>
      <c r="M182" t="s">
        <v>555</v>
      </c>
      <c r="N182" t="s">
        <v>94</v>
      </c>
      <c r="O182" t="s">
        <v>554</v>
      </c>
      <c r="P182" t="s">
        <v>66</v>
      </c>
      <c r="Q182" s="3" t="s">
        <v>833</v>
      </c>
      <c r="R182" t="s">
        <v>200</v>
      </c>
      <c r="S182" t="s">
        <v>445</v>
      </c>
      <c r="T182" t="s">
        <v>90</v>
      </c>
      <c r="U182" s="10" t="s">
        <v>594</v>
      </c>
      <c r="V182" t="s">
        <v>33</v>
      </c>
      <c r="W182" t="s">
        <v>565</v>
      </c>
      <c r="X182" s="6" t="s">
        <v>157</v>
      </c>
      <c r="Y182" s="6" t="s">
        <v>381</v>
      </c>
      <c r="Z182" s="6" t="s">
        <v>654</v>
      </c>
      <c r="AA182" t="s">
        <v>54</v>
      </c>
    </row>
    <row r="183" spans="1:27">
      <c r="A183" t="s">
        <v>548</v>
      </c>
      <c r="B183" t="s">
        <v>549</v>
      </c>
      <c r="C183">
        <v>2002</v>
      </c>
      <c r="D183" t="s">
        <v>12</v>
      </c>
      <c r="E183" t="s">
        <v>550</v>
      </c>
      <c r="F183" t="s">
        <v>551</v>
      </c>
      <c r="G183" t="s">
        <v>14</v>
      </c>
      <c r="H183" t="s">
        <v>552</v>
      </c>
      <c r="I183" t="s">
        <v>16</v>
      </c>
      <c r="J183" t="s">
        <v>114</v>
      </c>
      <c r="K183" t="s">
        <v>47</v>
      </c>
      <c r="L183" t="s">
        <v>66</v>
      </c>
      <c r="M183" t="s">
        <v>555</v>
      </c>
      <c r="N183" t="s">
        <v>94</v>
      </c>
      <c r="O183" t="s">
        <v>554</v>
      </c>
      <c r="P183" t="s">
        <v>66</v>
      </c>
      <c r="Q183" s="3" t="s">
        <v>833</v>
      </c>
      <c r="R183" t="s">
        <v>200</v>
      </c>
      <c r="S183" t="s">
        <v>445</v>
      </c>
      <c r="T183" t="s">
        <v>109</v>
      </c>
      <c r="U183" s="10" t="s">
        <v>99</v>
      </c>
      <c r="V183" t="s">
        <v>33</v>
      </c>
      <c r="W183" t="s">
        <v>99</v>
      </c>
      <c r="X183" s="6" t="s">
        <v>157</v>
      </c>
      <c r="Y183" s="6" t="s">
        <v>205</v>
      </c>
      <c r="Z183" s="6" t="s">
        <v>533</v>
      </c>
      <c r="AA183" t="s">
        <v>54</v>
      </c>
    </row>
    <row r="184" spans="1:27">
      <c r="A184" t="s">
        <v>548</v>
      </c>
      <c r="B184" t="s">
        <v>549</v>
      </c>
      <c r="C184">
        <v>2002</v>
      </c>
      <c r="D184" t="s">
        <v>12</v>
      </c>
      <c r="E184" t="s">
        <v>550</v>
      </c>
      <c r="F184" t="s">
        <v>551</v>
      </c>
      <c r="G184" t="s">
        <v>14</v>
      </c>
      <c r="H184" t="s">
        <v>552</v>
      </c>
      <c r="I184" t="s">
        <v>16</v>
      </c>
      <c r="J184" t="s">
        <v>114</v>
      </c>
      <c r="K184" t="s">
        <v>47</v>
      </c>
      <c r="L184" t="s">
        <v>66</v>
      </c>
      <c r="M184" t="s">
        <v>555</v>
      </c>
      <c r="N184" t="s">
        <v>94</v>
      </c>
      <c r="O184" t="s">
        <v>554</v>
      </c>
      <c r="P184" t="s">
        <v>66</v>
      </c>
      <c r="Q184" s="3" t="s">
        <v>833</v>
      </c>
      <c r="R184" t="s">
        <v>200</v>
      </c>
      <c r="S184" t="s">
        <v>445</v>
      </c>
      <c r="T184" t="s">
        <v>109</v>
      </c>
      <c r="U184" s="10" t="s">
        <v>99</v>
      </c>
      <c r="V184" t="s">
        <v>33</v>
      </c>
      <c r="W184" t="s">
        <v>453</v>
      </c>
      <c r="X184" s="6" t="s">
        <v>157</v>
      </c>
      <c r="Y184" s="6" t="s">
        <v>381</v>
      </c>
      <c r="Z184" s="6" t="s">
        <v>655</v>
      </c>
      <c r="AA184" t="s">
        <v>54</v>
      </c>
    </row>
    <row r="185" spans="1:27">
      <c r="A185" t="s">
        <v>548</v>
      </c>
      <c r="B185" t="s">
        <v>549</v>
      </c>
      <c r="C185">
        <v>2002</v>
      </c>
      <c r="D185" t="s">
        <v>12</v>
      </c>
      <c r="E185" t="s">
        <v>550</v>
      </c>
      <c r="F185" t="s">
        <v>551</v>
      </c>
      <c r="G185" t="s">
        <v>14</v>
      </c>
      <c r="H185" t="s">
        <v>552</v>
      </c>
      <c r="I185" t="s">
        <v>16</v>
      </c>
      <c r="J185" t="s">
        <v>114</v>
      </c>
      <c r="K185" t="s">
        <v>47</v>
      </c>
      <c r="L185" t="s">
        <v>66</v>
      </c>
      <c r="M185" t="s">
        <v>555</v>
      </c>
      <c r="N185" t="s">
        <v>94</v>
      </c>
      <c r="O185" t="s">
        <v>554</v>
      </c>
      <c r="P185" t="s">
        <v>66</v>
      </c>
      <c r="Q185" s="3" t="s">
        <v>833</v>
      </c>
      <c r="R185" t="s">
        <v>200</v>
      </c>
      <c r="S185" t="s">
        <v>445</v>
      </c>
      <c r="T185" t="s">
        <v>109</v>
      </c>
      <c r="U185" s="10" t="s">
        <v>99</v>
      </c>
      <c r="V185" t="s">
        <v>33</v>
      </c>
      <c r="W185" t="s">
        <v>501</v>
      </c>
      <c r="X185" s="6" t="s">
        <v>157</v>
      </c>
      <c r="Y185" s="6" t="s">
        <v>205</v>
      </c>
      <c r="Z185" s="6" t="s">
        <v>656</v>
      </c>
      <c r="AA185" t="s">
        <v>54</v>
      </c>
    </row>
    <row r="186" spans="1:27">
      <c r="A186" t="s">
        <v>548</v>
      </c>
      <c r="B186" t="s">
        <v>549</v>
      </c>
      <c r="C186">
        <v>2002</v>
      </c>
      <c r="D186" t="s">
        <v>12</v>
      </c>
      <c r="E186" t="s">
        <v>550</v>
      </c>
      <c r="F186" t="s">
        <v>551</v>
      </c>
      <c r="G186" t="s">
        <v>14</v>
      </c>
      <c r="H186" t="s">
        <v>552</v>
      </c>
      <c r="I186" t="s">
        <v>16</v>
      </c>
      <c r="J186" t="s">
        <v>114</v>
      </c>
      <c r="K186" t="s">
        <v>47</v>
      </c>
      <c r="L186" t="s">
        <v>66</v>
      </c>
      <c r="M186" t="s">
        <v>555</v>
      </c>
      <c r="N186" t="s">
        <v>94</v>
      </c>
      <c r="O186" t="s">
        <v>554</v>
      </c>
      <c r="P186" t="s">
        <v>66</v>
      </c>
      <c r="Q186" s="3" t="s">
        <v>833</v>
      </c>
      <c r="R186" t="s">
        <v>200</v>
      </c>
      <c r="S186" t="s">
        <v>445</v>
      </c>
      <c r="T186" t="s">
        <v>109</v>
      </c>
      <c r="U186" s="10" t="s">
        <v>99</v>
      </c>
      <c r="V186" t="s">
        <v>33</v>
      </c>
      <c r="W186" t="s">
        <v>562</v>
      </c>
      <c r="X186" s="6" t="s">
        <v>157</v>
      </c>
      <c r="Y186" s="6" t="s">
        <v>366</v>
      </c>
      <c r="Z186" s="6" t="s">
        <v>207</v>
      </c>
      <c r="AA186" t="s">
        <v>54</v>
      </c>
    </row>
    <row r="187" spans="1:27">
      <c r="A187" t="s">
        <v>548</v>
      </c>
      <c r="B187" t="s">
        <v>549</v>
      </c>
      <c r="C187">
        <v>2002</v>
      </c>
      <c r="D187" t="s">
        <v>12</v>
      </c>
      <c r="E187" t="s">
        <v>550</v>
      </c>
      <c r="F187" t="s">
        <v>551</v>
      </c>
      <c r="G187" t="s">
        <v>14</v>
      </c>
      <c r="H187" t="s">
        <v>552</v>
      </c>
      <c r="I187" t="s">
        <v>16</v>
      </c>
      <c r="J187" t="s">
        <v>114</v>
      </c>
      <c r="K187" t="s">
        <v>47</v>
      </c>
      <c r="L187" t="s">
        <v>66</v>
      </c>
      <c r="M187" t="s">
        <v>555</v>
      </c>
      <c r="N187" t="s">
        <v>94</v>
      </c>
      <c r="O187" t="s">
        <v>554</v>
      </c>
      <c r="P187" t="s">
        <v>66</v>
      </c>
      <c r="Q187" s="3" t="s">
        <v>833</v>
      </c>
      <c r="R187" t="s">
        <v>200</v>
      </c>
      <c r="S187" t="s">
        <v>445</v>
      </c>
      <c r="T187" t="s">
        <v>109</v>
      </c>
      <c r="U187" s="10" t="s">
        <v>99</v>
      </c>
      <c r="V187" t="s">
        <v>33</v>
      </c>
      <c r="W187" t="s">
        <v>565</v>
      </c>
      <c r="X187" s="6" t="s">
        <v>157</v>
      </c>
      <c r="Y187" s="6" t="s">
        <v>366</v>
      </c>
      <c r="Z187" s="6" t="s">
        <v>654</v>
      </c>
      <c r="AA187" t="s">
        <v>54</v>
      </c>
    </row>
    <row r="188" spans="1:27">
      <c r="A188" t="s">
        <v>548</v>
      </c>
      <c r="B188" t="s">
        <v>549</v>
      </c>
      <c r="C188">
        <v>2002</v>
      </c>
      <c r="D188" t="s">
        <v>12</v>
      </c>
      <c r="E188" t="s">
        <v>550</v>
      </c>
      <c r="F188" t="s">
        <v>551</v>
      </c>
      <c r="G188" t="s">
        <v>14</v>
      </c>
      <c r="H188" t="s">
        <v>552</v>
      </c>
      <c r="I188" t="s">
        <v>16</v>
      </c>
      <c r="J188" t="s">
        <v>114</v>
      </c>
      <c r="K188" t="s">
        <v>47</v>
      </c>
      <c r="L188" t="s">
        <v>66</v>
      </c>
      <c r="M188" t="s">
        <v>555</v>
      </c>
      <c r="N188" t="s">
        <v>94</v>
      </c>
      <c r="O188" t="s">
        <v>554</v>
      </c>
      <c r="P188" t="s">
        <v>66</v>
      </c>
      <c r="Q188" s="3" t="s">
        <v>833</v>
      </c>
      <c r="R188" t="s">
        <v>200</v>
      </c>
      <c r="S188" t="s">
        <v>445</v>
      </c>
      <c r="T188" t="s">
        <v>109</v>
      </c>
      <c r="U188" s="10" t="s">
        <v>193</v>
      </c>
      <c r="V188" t="s">
        <v>33</v>
      </c>
      <c r="W188" t="s">
        <v>99</v>
      </c>
      <c r="X188" s="6" t="s">
        <v>157</v>
      </c>
      <c r="Y188" s="6" t="s">
        <v>199</v>
      </c>
      <c r="Z188" s="6" t="s">
        <v>654</v>
      </c>
      <c r="AA188" t="s">
        <v>54</v>
      </c>
    </row>
    <row r="189" spans="1:27">
      <c r="A189" t="s">
        <v>548</v>
      </c>
      <c r="B189" t="s">
        <v>549</v>
      </c>
      <c r="C189">
        <v>2002</v>
      </c>
      <c r="D189" t="s">
        <v>12</v>
      </c>
      <c r="E189" t="s">
        <v>550</v>
      </c>
      <c r="F189" t="s">
        <v>551</v>
      </c>
      <c r="G189" t="s">
        <v>14</v>
      </c>
      <c r="H189" t="s">
        <v>552</v>
      </c>
      <c r="I189" t="s">
        <v>16</v>
      </c>
      <c r="J189" t="s">
        <v>114</v>
      </c>
      <c r="K189" t="s">
        <v>47</v>
      </c>
      <c r="L189" t="s">
        <v>66</v>
      </c>
      <c r="M189" t="s">
        <v>555</v>
      </c>
      <c r="N189" t="s">
        <v>94</v>
      </c>
      <c r="O189" t="s">
        <v>554</v>
      </c>
      <c r="P189" t="s">
        <v>66</v>
      </c>
      <c r="Q189" s="3" t="s">
        <v>833</v>
      </c>
      <c r="R189" t="s">
        <v>200</v>
      </c>
      <c r="S189" t="s">
        <v>445</v>
      </c>
      <c r="T189" t="s">
        <v>109</v>
      </c>
      <c r="U189" s="10" t="s">
        <v>193</v>
      </c>
      <c r="V189" t="s">
        <v>33</v>
      </c>
      <c r="W189" t="s">
        <v>453</v>
      </c>
      <c r="X189" s="6" t="s">
        <v>157</v>
      </c>
      <c r="Y189" s="6" t="s">
        <v>207</v>
      </c>
      <c r="Z189" s="6" t="s">
        <v>649</v>
      </c>
      <c r="AA189" t="s">
        <v>54</v>
      </c>
    </row>
    <row r="190" spans="1:27">
      <c r="A190" t="s">
        <v>548</v>
      </c>
      <c r="B190" t="s">
        <v>549</v>
      </c>
      <c r="C190">
        <v>2002</v>
      </c>
      <c r="D190" t="s">
        <v>12</v>
      </c>
      <c r="E190" t="s">
        <v>550</v>
      </c>
      <c r="F190" t="s">
        <v>551</v>
      </c>
      <c r="G190" t="s">
        <v>14</v>
      </c>
      <c r="H190" t="s">
        <v>552</v>
      </c>
      <c r="I190" t="s">
        <v>16</v>
      </c>
      <c r="J190" t="s">
        <v>114</v>
      </c>
      <c r="K190" t="s">
        <v>47</v>
      </c>
      <c r="L190" t="s">
        <v>66</v>
      </c>
      <c r="M190" t="s">
        <v>555</v>
      </c>
      <c r="N190" t="s">
        <v>94</v>
      </c>
      <c r="O190" t="s">
        <v>554</v>
      </c>
      <c r="P190" t="s">
        <v>66</v>
      </c>
      <c r="Q190" s="3" t="s">
        <v>833</v>
      </c>
      <c r="R190" t="s">
        <v>200</v>
      </c>
      <c r="S190" t="s">
        <v>445</v>
      </c>
      <c r="T190" t="s">
        <v>109</v>
      </c>
      <c r="U190" s="10" t="s">
        <v>193</v>
      </c>
      <c r="V190" t="s">
        <v>33</v>
      </c>
      <c r="W190" t="s">
        <v>501</v>
      </c>
      <c r="X190" s="6" t="s">
        <v>157</v>
      </c>
      <c r="Y190" s="6" t="s">
        <v>199</v>
      </c>
      <c r="Z190" s="6" t="s">
        <v>657</v>
      </c>
      <c r="AA190" t="s">
        <v>54</v>
      </c>
    </row>
    <row r="191" spans="1:27">
      <c r="A191" t="s">
        <v>548</v>
      </c>
      <c r="B191" t="s">
        <v>549</v>
      </c>
      <c r="C191">
        <v>2002</v>
      </c>
      <c r="D191" t="s">
        <v>12</v>
      </c>
      <c r="E191" t="s">
        <v>550</v>
      </c>
      <c r="F191" t="s">
        <v>551</v>
      </c>
      <c r="G191" t="s">
        <v>14</v>
      </c>
      <c r="H191" t="s">
        <v>552</v>
      </c>
      <c r="I191" t="s">
        <v>16</v>
      </c>
      <c r="J191" t="s">
        <v>114</v>
      </c>
      <c r="K191" t="s">
        <v>47</v>
      </c>
      <c r="L191" t="s">
        <v>66</v>
      </c>
      <c r="M191" t="s">
        <v>555</v>
      </c>
      <c r="N191" t="s">
        <v>94</v>
      </c>
      <c r="O191" t="s">
        <v>554</v>
      </c>
      <c r="P191" t="s">
        <v>66</v>
      </c>
      <c r="Q191" s="3" t="s">
        <v>833</v>
      </c>
      <c r="R191" t="s">
        <v>200</v>
      </c>
      <c r="S191" t="s">
        <v>445</v>
      </c>
      <c r="T191" t="s">
        <v>109</v>
      </c>
      <c r="U191" s="10" t="s">
        <v>193</v>
      </c>
      <c r="V191" t="s">
        <v>33</v>
      </c>
      <c r="W191" t="s">
        <v>565</v>
      </c>
      <c r="X191" s="6" t="s">
        <v>157</v>
      </c>
      <c r="Y191" s="6" t="s">
        <v>199</v>
      </c>
      <c r="Z191" s="6" t="s">
        <v>654</v>
      </c>
    </row>
    <row r="192" spans="1:27">
      <c r="A192" t="s">
        <v>548</v>
      </c>
      <c r="B192" t="s">
        <v>549</v>
      </c>
      <c r="C192">
        <v>2002</v>
      </c>
      <c r="D192" t="s">
        <v>12</v>
      </c>
      <c r="E192" t="s">
        <v>550</v>
      </c>
      <c r="F192" t="s">
        <v>551</v>
      </c>
      <c r="G192" t="s">
        <v>14</v>
      </c>
      <c r="H192" t="s">
        <v>552</v>
      </c>
      <c r="I192" t="s">
        <v>16</v>
      </c>
      <c r="J192" t="s">
        <v>114</v>
      </c>
      <c r="K192" t="s">
        <v>47</v>
      </c>
      <c r="L192" t="s">
        <v>66</v>
      </c>
      <c r="M192" t="s">
        <v>555</v>
      </c>
      <c r="N192" t="s">
        <v>94</v>
      </c>
      <c r="O192" t="s">
        <v>554</v>
      </c>
      <c r="P192" t="s">
        <v>66</v>
      </c>
      <c r="Q192" s="3" t="s">
        <v>833</v>
      </c>
      <c r="R192" t="s">
        <v>200</v>
      </c>
      <c r="S192" t="s">
        <v>445</v>
      </c>
      <c r="T192" t="s">
        <v>109</v>
      </c>
      <c r="U192" s="10" t="s">
        <v>193</v>
      </c>
      <c r="V192" t="s">
        <v>33</v>
      </c>
      <c r="W192" t="s">
        <v>562</v>
      </c>
      <c r="X192" s="6" t="s">
        <v>157</v>
      </c>
      <c r="Y192" s="6" t="s">
        <v>207</v>
      </c>
      <c r="Z192" s="6" t="s">
        <v>652</v>
      </c>
      <c r="AA192" t="s">
        <v>54</v>
      </c>
    </row>
    <row r="193" spans="1:37">
      <c r="A193" t="s">
        <v>548</v>
      </c>
      <c r="B193" t="s">
        <v>549</v>
      </c>
      <c r="C193">
        <v>2002</v>
      </c>
      <c r="D193" t="s">
        <v>12</v>
      </c>
      <c r="E193" t="s">
        <v>550</v>
      </c>
      <c r="F193" t="s">
        <v>551</v>
      </c>
      <c r="G193" t="s">
        <v>14</v>
      </c>
      <c r="H193" t="s">
        <v>552</v>
      </c>
      <c r="I193" t="s">
        <v>16</v>
      </c>
      <c r="J193" t="s">
        <v>114</v>
      </c>
      <c r="K193" t="s">
        <v>47</v>
      </c>
      <c r="L193" t="s">
        <v>66</v>
      </c>
      <c r="M193" t="s">
        <v>555</v>
      </c>
      <c r="N193" t="s">
        <v>94</v>
      </c>
      <c r="O193" t="s">
        <v>554</v>
      </c>
      <c r="P193" t="s">
        <v>66</v>
      </c>
      <c r="Q193" s="3" t="s">
        <v>833</v>
      </c>
      <c r="R193" t="s">
        <v>200</v>
      </c>
      <c r="S193" t="s">
        <v>445</v>
      </c>
      <c r="T193" t="s">
        <v>109</v>
      </c>
      <c r="U193" s="10" t="s">
        <v>577</v>
      </c>
      <c r="V193" t="s">
        <v>33</v>
      </c>
      <c r="W193" t="s">
        <v>99</v>
      </c>
      <c r="X193" s="6" t="s">
        <v>157</v>
      </c>
      <c r="Y193" s="6" t="s">
        <v>199</v>
      </c>
      <c r="Z193" s="6" t="s">
        <v>652</v>
      </c>
      <c r="AA193" t="s">
        <v>54</v>
      </c>
    </row>
    <row r="194" spans="1:37">
      <c r="A194" t="s">
        <v>548</v>
      </c>
      <c r="B194" t="s">
        <v>549</v>
      </c>
      <c r="C194">
        <v>2002</v>
      </c>
      <c r="D194" t="s">
        <v>12</v>
      </c>
      <c r="E194" t="s">
        <v>550</v>
      </c>
      <c r="F194" t="s">
        <v>551</v>
      </c>
      <c r="G194" t="s">
        <v>14</v>
      </c>
      <c r="H194" t="s">
        <v>552</v>
      </c>
      <c r="I194" t="s">
        <v>16</v>
      </c>
      <c r="J194" t="s">
        <v>114</v>
      </c>
      <c r="K194" t="s">
        <v>47</v>
      </c>
      <c r="L194" t="s">
        <v>66</v>
      </c>
      <c r="M194" t="s">
        <v>555</v>
      </c>
      <c r="N194" t="s">
        <v>94</v>
      </c>
      <c r="O194" t="s">
        <v>554</v>
      </c>
      <c r="P194" t="s">
        <v>66</v>
      </c>
      <c r="Q194" s="3" t="s">
        <v>833</v>
      </c>
      <c r="R194" t="s">
        <v>200</v>
      </c>
      <c r="S194" t="s">
        <v>445</v>
      </c>
      <c r="T194" t="s">
        <v>109</v>
      </c>
      <c r="U194" s="10" t="s">
        <v>577</v>
      </c>
      <c r="V194" t="s">
        <v>33</v>
      </c>
      <c r="W194" t="s">
        <v>565</v>
      </c>
      <c r="X194" s="6" t="s">
        <v>157</v>
      </c>
      <c r="Y194" s="6" t="s">
        <v>199</v>
      </c>
      <c r="Z194" s="6" t="s">
        <v>650</v>
      </c>
      <c r="AA194" t="s">
        <v>54</v>
      </c>
    </row>
    <row r="195" spans="1:37">
      <c r="A195" t="s">
        <v>548</v>
      </c>
      <c r="B195" t="s">
        <v>549</v>
      </c>
      <c r="C195">
        <v>2002</v>
      </c>
      <c r="D195" t="s">
        <v>12</v>
      </c>
      <c r="E195" t="s">
        <v>550</v>
      </c>
      <c r="F195" t="s">
        <v>551</v>
      </c>
      <c r="G195" t="s">
        <v>14</v>
      </c>
      <c r="H195" t="s">
        <v>552</v>
      </c>
      <c r="I195" t="s">
        <v>16</v>
      </c>
      <c r="J195" t="s">
        <v>114</v>
      </c>
      <c r="K195" t="s">
        <v>47</v>
      </c>
      <c r="L195" t="s">
        <v>66</v>
      </c>
      <c r="M195" t="s">
        <v>555</v>
      </c>
      <c r="N195" t="s">
        <v>94</v>
      </c>
      <c r="O195" t="s">
        <v>554</v>
      </c>
      <c r="P195" t="s">
        <v>66</v>
      </c>
      <c r="Q195" s="3" t="s">
        <v>833</v>
      </c>
      <c r="R195" t="s">
        <v>200</v>
      </c>
      <c r="S195" t="s">
        <v>445</v>
      </c>
      <c r="T195" t="s">
        <v>109</v>
      </c>
      <c r="U195" s="10" t="s">
        <v>577</v>
      </c>
      <c r="V195" t="s">
        <v>33</v>
      </c>
      <c r="W195" t="s">
        <v>562</v>
      </c>
      <c r="X195" s="6" t="s">
        <v>157</v>
      </c>
      <c r="Y195" s="6" t="s">
        <v>207</v>
      </c>
      <c r="Z195" s="6" t="s">
        <v>651</v>
      </c>
      <c r="AA195" t="s">
        <v>54</v>
      </c>
    </row>
    <row r="196" spans="1:37" s="4" customFormat="1">
      <c r="A196" t="s">
        <v>548</v>
      </c>
      <c r="B196" t="s">
        <v>549</v>
      </c>
      <c r="C196">
        <v>2002</v>
      </c>
      <c r="D196" t="s">
        <v>12</v>
      </c>
      <c r="E196" t="s">
        <v>550</v>
      </c>
      <c r="F196" t="s">
        <v>551</v>
      </c>
      <c r="G196" t="s">
        <v>14</v>
      </c>
      <c r="H196" t="s">
        <v>552</v>
      </c>
      <c r="I196" t="s">
        <v>16</v>
      </c>
      <c r="J196" t="s">
        <v>114</v>
      </c>
      <c r="K196" t="s">
        <v>47</v>
      </c>
      <c r="L196" t="s">
        <v>66</v>
      </c>
      <c r="M196" t="s">
        <v>555</v>
      </c>
      <c r="N196" t="s">
        <v>94</v>
      </c>
      <c r="O196" t="s">
        <v>554</v>
      </c>
      <c r="P196" t="s">
        <v>66</v>
      </c>
      <c r="Q196" s="3" t="s">
        <v>833</v>
      </c>
      <c r="R196" t="s">
        <v>200</v>
      </c>
      <c r="S196" t="s">
        <v>445</v>
      </c>
      <c r="T196" t="s">
        <v>109</v>
      </c>
      <c r="U196" s="10" t="s">
        <v>577</v>
      </c>
      <c r="V196" t="s">
        <v>33</v>
      </c>
      <c r="W196" t="s">
        <v>501</v>
      </c>
      <c r="X196" s="6" t="s">
        <v>157</v>
      </c>
      <c r="Y196" s="6" t="s">
        <v>199</v>
      </c>
      <c r="Z196" s="6" t="s">
        <v>657</v>
      </c>
      <c r="AA196" t="s">
        <v>54</v>
      </c>
      <c r="AB196"/>
      <c r="AC196"/>
      <c r="AD196"/>
      <c r="AE196"/>
      <c r="AF196"/>
      <c r="AG196"/>
      <c r="AH196"/>
      <c r="AI196"/>
      <c r="AJ196"/>
      <c r="AK196"/>
    </row>
    <row r="197" spans="1:37">
      <c r="A197" t="s">
        <v>548</v>
      </c>
      <c r="B197" t="s">
        <v>549</v>
      </c>
      <c r="C197">
        <v>2002</v>
      </c>
      <c r="D197" t="s">
        <v>12</v>
      </c>
      <c r="E197" t="s">
        <v>550</v>
      </c>
      <c r="F197" t="s">
        <v>551</v>
      </c>
      <c r="G197" t="s">
        <v>14</v>
      </c>
      <c r="H197" t="s">
        <v>552</v>
      </c>
      <c r="I197" t="s">
        <v>16</v>
      </c>
      <c r="J197" t="s">
        <v>114</v>
      </c>
      <c r="K197" t="s">
        <v>47</v>
      </c>
      <c r="L197" t="s">
        <v>66</v>
      </c>
      <c r="M197" t="s">
        <v>555</v>
      </c>
      <c r="N197" t="s">
        <v>94</v>
      </c>
      <c r="O197" t="s">
        <v>554</v>
      </c>
      <c r="P197" t="s">
        <v>66</v>
      </c>
      <c r="Q197" s="3" t="s">
        <v>833</v>
      </c>
      <c r="R197" t="s">
        <v>200</v>
      </c>
      <c r="S197" t="s">
        <v>445</v>
      </c>
      <c r="T197" t="s">
        <v>109</v>
      </c>
      <c r="U197" s="10" t="s">
        <v>577</v>
      </c>
      <c r="V197" t="s">
        <v>33</v>
      </c>
      <c r="W197" t="s">
        <v>453</v>
      </c>
      <c r="X197" s="6" t="s">
        <v>157</v>
      </c>
      <c r="Y197" s="6" t="s">
        <v>207</v>
      </c>
      <c r="Z197" s="6" t="s">
        <v>649</v>
      </c>
      <c r="AA197" t="s">
        <v>54</v>
      </c>
    </row>
    <row r="198" spans="1:37">
      <c r="A198" t="s">
        <v>548</v>
      </c>
      <c r="B198" t="s">
        <v>549</v>
      </c>
      <c r="C198">
        <v>2002</v>
      </c>
      <c r="D198" t="s">
        <v>12</v>
      </c>
      <c r="E198" t="s">
        <v>550</v>
      </c>
      <c r="F198" t="s">
        <v>551</v>
      </c>
      <c r="G198" t="s">
        <v>14</v>
      </c>
      <c r="H198" t="s">
        <v>552</v>
      </c>
      <c r="I198" t="s">
        <v>16</v>
      </c>
      <c r="J198" t="s">
        <v>114</v>
      </c>
      <c r="K198" t="s">
        <v>47</v>
      </c>
      <c r="L198" t="s">
        <v>66</v>
      </c>
      <c r="M198" t="s">
        <v>555</v>
      </c>
      <c r="N198" t="s">
        <v>94</v>
      </c>
      <c r="O198" t="s">
        <v>554</v>
      </c>
      <c r="P198" t="s">
        <v>66</v>
      </c>
      <c r="Q198" s="3" t="s">
        <v>833</v>
      </c>
      <c r="R198" t="s">
        <v>200</v>
      </c>
      <c r="S198" t="s">
        <v>445</v>
      </c>
      <c r="T198" t="s">
        <v>109</v>
      </c>
      <c r="U198" s="10" t="s">
        <v>594</v>
      </c>
      <c r="V198" t="s">
        <v>33</v>
      </c>
      <c r="W198" t="s">
        <v>99</v>
      </c>
      <c r="X198" s="6" t="s">
        <v>157</v>
      </c>
      <c r="Y198" s="6" t="s">
        <v>208</v>
      </c>
      <c r="Z198" s="6" t="s">
        <v>207</v>
      </c>
      <c r="AA198" t="s">
        <v>54</v>
      </c>
    </row>
    <row r="199" spans="1:37">
      <c r="A199" t="s">
        <v>548</v>
      </c>
      <c r="B199" t="s">
        <v>549</v>
      </c>
      <c r="C199">
        <v>2002</v>
      </c>
      <c r="D199" t="s">
        <v>12</v>
      </c>
      <c r="E199" t="s">
        <v>550</v>
      </c>
      <c r="F199" t="s">
        <v>551</v>
      </c>
      <c r="G199" t="s">
        <v>14</v>
      </c>
      <c r="H199" t="s">
        <v>552</v>
      </c>
      <c r="I199" t="s">
        <v>16</v>
      </c>
      <c r="J199" t="s">
        <v>114</v>
      </c>
      <c r="K199" t="s">
        <v>47</v>
      </c>
      <c r="L199" t="s">
        <v>66</v>
      </c>
      <c r="M199" t="s">
        <v>555</v>
      </c>
      <c r="N199" t="s">
        <v>94</v>
      </c>
      <c r="O199" t="s">
        <v>554</v>
      </c>
      <c r="P199" t="s">
        <v>66</v>
      </c>
      <c r="Q199" s="3" t="s">
        <v>833</v>
      </c>
      <c r="R199" t="s">
        <v>200</v>
      </c>
      <c r="S199" t="s">
        <v>445</v>
      </c>
      <c r="T199" t="s">
        <v>109</v>
      </c>
      <c r="U199" s="10" t="s">
        <v>594</v>
      </c>
      <c r="V199" t="s">
        <v>33</v>
      </c>
      <c r="W199" t="s">
        <v>453</v>
      </c>
      <c r="X199" s="6" t="s">
        <v>157</v>
      </c>
      <c r="Y199" s="6" t="s">
        <v>207</v>
      </c>
      <c r="Z199" s="6" t="s">
        <v>649</v>
      </c>
      <c r="AA199" t="s">
        <v>54</v>
      </c>
    </row>
    <row r="200" spans="1:37">
      <c r="A200" t="s">
        <v>548</v>
      </c>
      <c r="B200" t="s">
        <v>549</v>
      </c>
      <c r="C200">
        <v>2002</v>
      </c>
      <c r="D200" t="s">
        <v>12</v>
      </c>
      <c r="E200" t="s">
        <v>550</v>
      </c>
      <c r="F200" t="s">
        <v>551</v>
      </c>
      <c r="G200" t="s">
        <v>14</v>
      </c>
      <c r="H200" t="s">
        <v>552</v>
      </c>
      <c r="I200" t="s">
        <v>16</v>
      </c>
      <c r="J200" t="s">
        <v>114</v>
      </c>
      <c r="K200" t="s">
        <v>47</v>
      </c>
      <c r="L200" t="s">
        <v>66</v>
      </c>
      <c r="M200" t="s">
        <v>555</v>
      </c>
      <c r="N200" t="s">
        <v>94</v>
      </c>
      <c r="O200" t="s">
        <v>554</v>
      </c>
      <c r="P200" t="s">
        <v>66</v>
      </c>
      <c r="Q200" s="3" t="s">
        <v>833</v>
      </c>
      <c r="R200" t="s">
        <v>200</v>
      </c>
      <c r="S200" t="s">
        <v>445</v>
      </c>
      <c r="T200" t="s">
        <v>109</v>
      </c>
      <c r="U200" s="10" t="s">
        <v>594</v>
      </c>
      <c r="V200" t="s">
        <v>33</v>
      </c>
      <c r="W200" t="s">
        <v>501</v>
      </c>
      <c r="X200" s="6" t="s">
        <v>157</v>
      </c>
      <c r="Y200" s="6" t="s">
        <v>208</v>
      </c>
      <c r="Z200" s="6" t="s">
        <v>647</v>
      </c>
      <c r="AA200" t="s">
        <v>54</v>
      </c>
    </row>
    <row r="201" spans="1:37">
      <c r="A201" t="s">
        <v>548</v>
      </c>
      <c r="B201" t="s">
        <v>549</v>
      </c>
      <c r="C201">
        <v>2002</v>
      </c>
      <c r="D201" t="s">
        <v>12</v>
      </c>
      <c r="E201" t="s">
        <v>550</v>
      </c>
      <c r="F201" t="s">
        <v>551</v>
      </c>
      <c r="G201" t="s">
        <v>14</v>
      </c>
      <c r="H201" t="s">
        <v>552</v>
      </c>
      <c r="I201" t="s">
        <v>16</v>
      </c>
      <c r="J201" t="s">
        <v>114</v>
      </c>
      <c r="K201" t="s">
        <v>47</v>
      </c>
      <c r="L201" t="s">
        <v>66</v>
      </c>
      <c r="M201" t="s">
        <v>555</v>
      </c>
      <c r="N201" t="s">
        <v>94</v>
      </c>
      <c r="O201" t="s">
        <v>554</v>
      </c>
      <c r="P201" t="s">
        <v>66</v>
      </c>
      <c r="Q201" s="3" t="s">
        <v>833</v>
      </c>
      <c r="R201" t="s">
        <v>200</v>
      </c>
      <c r="S201" t="s">
        <v>445</v>
      </c>
      <c r="T201" t="s">
        <v>109</v>
      </c>
      <c r="U201" s="10" t="s">
        <v>594</v>
      </c>
      <c r="V201" t="s">
        <v>33</v>
      </c>
      <c r="W201" t="s">
        <v>562</v>
      </c>
      <c r="X201" s="6" t="s">
        <v>157</v>
      </c>
      <c r="Y201" s="6" t="s">
        <v>207</v>
      </c>
      <c r="Z201" s="6" t="s">
        <v>649</v>
      </c>
      <c r="AA201" t="s">
        <v>54</v>
      </c>
    </row>
    <row r="202" spans="1:37">
      <c r="A202" t="s">
        <v>548</v>
      </c>
      <c r="B202" t="s">
        <v>549</v>
      </c>
      <c r="C202">
        <v>2002</v>
      </c>
      <c r="D202" t="s">
        <v>12</v>
      </c>
      <c r="E202" t="s">
        <v>550</v>
      </c>
      <c r="F202" t="s">
        <v>551</v>
      </c>
      <c r="G202" t="s">
        <v>14</v>
      </c>
      <c r="H202" t="s">
        <v>552</v>
      </c>
      <c r="I202" t="s">
        <v>16</v>
      </c>
      <c r="J202" t="s">
        <v>114</v>
      </c>
      <c r="K202" t="s">
        <v>47</v>
      </c>
      <c r="L202" t="s">
        <v>66</v>
      </c>
      <c r="M202" t="s">
        <v>555</v>
      </c>
      <c r="N202" t="s">
        <v>94</v>
      </c>
      <c r="O202" t="s">
        <v>554</v>
      </c>
      <c r="P202" t="s">
        <v>66</v>
      </c>
      <c r="Q202" s="3" t="s">
        <v>833</v>
      </c>
      <c r="R202" t="s">
        <v>200</v>
      </c>
      <c r="S202" t="s">
        <v>445</v>
      </c>
      <c r="T202" t="s">
        <v>109</v>
      </c>
      <c r="U202" s="10" t="s">
        <v>594</v>
      </c>
      <c r="V202" t="s">
        <v>33</v>
      </c>
      <c r="W202" t="s">
        <v>565</v>
      </c>
      <c r="X202" s="6" t="s">
        <v>157</v>
      </c>
      <c r="Y202" s="6" t="s">
        <v>381</v>
      </c>
      <c r="Z202" s="6" t="s">
        <v>649</v>
      </c>
      <c r="AA202" t="s">
        <v>54</v>
      </c>
    </row>
    <row r="203" spans="1:37">
      <c r="A203" s="4" t="s">
        <v>9</v>
      </c>
      <c r="B203" s="4" t="s">
        <v>10</v>
      </c>
      <c r="C203">
        <v>2009</v>
      </c>
      <c r="D203" s="4" t="s">
        <v>12</v>
      </c>
      <c r="E203" s="3" t="s">
        <v>143</v>
      </c>
      <c r="F203" s="4" t="s">
        <v>15</v>
      </c>
      <c r="G203" s="3" t="s">
        <v>109</v>
      </c>
      <c r="H203" s="3" t="s">
        <v>410</v>
      </c>
      <c r="I203" s="4" t="s">
        <v>16</v>
      </c>
      <c r="J203" s="4">
        <v>28</v>
      </c>
      <c r="K203" s="4" t="s">
        <v>17</v>
      </c>
      <c r="L203" s="4" t="s">
        <v>18</v>
      </c>
      <c r="M203" s="4"/>
      <c r="N203" s="4"/>
      <c r="O203" s="4" t="s">
        <v>31</v>
      </c>
      <c r="P203" s="4" t="s">
        <v>18</v>
      </c>
      <c r="Q203" s="3" t="s">
        <v>832</v>
      </c>
      <c r="R203" s="4" t="s">
        <v>836</v>
      </c>
      <c r="S203" s="4" t="s">
        <v>19</v>
      </c>
      <c r="T203" s="4"/>
      <c r="U203" s="11">
        <v>0</v>
      </c>
      <c r="V203" s="4" t="s">
        <v>33</v>
      </c>
      <c r="W203" s="4" t="s">
        <v>31</v>
      </c>
      <c r="X203" s="7" t="s">
        <v>22</v>
      </c>
      <c r="Y203" s="7">
        <v>32</v>
      </c>
      <c r="Z203" s="7">
        <v>1.5</v>
      </c>
      <c r="AA203" s="4" t="s">
        <v>25</v>
      </c>
      <c r="AB203" s="4"/>
      <c r="AC203" s="4"/>
      <c r="AD203" s="4"/>
      <c r="AE203" s="4"/>
      <c r="AF203" s="4"/>
      <c r="AG203" s="4"/>
      <c r="AH203" s="4"/>
      <c r="AI203" s="4"/>
      <c r="AJ203" s="4"/>
      <c r="AK203" s="4"/>
    </row>
    <row r="204" spans="1:37">
      <c r="A204" s="4" t="s">
        <v>9</v>
      </c>
      <c r="B204" s="4" t="s">
        <v>10</v>
      </c>
      <c r="C204">
        <v>2009</v>
      </c>
      <c r="D204" s="4" t="s">
        <v>12</v>
      </c>
      <c r="E204" s="3" t="s">
        <v>143</v>
      </c>
      <c r="F204" s="4" t="s">
        <v>15</v>
      </c>
      <c r="G204" s="3" t="s">
        <v>109</v>
      </c>
      <c r="H204" s="3" t="s">
        <v>410</v>
      </c>
      <c r="I204" s="4" t="s">
        <v>16</v>
      </c>
      <c r="J204" s="4">
        <v>28</v>
      </c>
      <c r="K204" s="4" t="s">
        <v>17</v>
      </c>
      <c r="L204" s="4" t="s">
        <v>18</v>
      </c>
      <c r="M204" s="4"/>
      <c r="N204" s="4"/>
      <c r="O204" s="4" t="s">
        <v>31</v>
      </c>
      <c r="P204" s="4" t="s">
        <v>18</v>
      </c>
      <c r="Q204" s="3" t="s">
        <v>833</v>
      </c>
      <c r="R204" s="4" t="s">
        <v>838</v>
      </c>
      <c r="S204" s="4" t="s">
        <v>26</v>
      </c>
      <c r="T204" s="4"/>
      <c r="U204" s="11">
        <v>0</v>
      </c>
      <c r="V204" s="4" t="s">
        <v>33</v>
      </c>
      <c r="W204" s="4" t="s">
        <v>31</v>
      </c>
      <c r="X204" s="7" t="s">
        <v>22</v>
      </c>
      <c r="Y204" s="7">
        <v>70.2</v>
      </c>
      <c r="Z204" s="7">
        <v>4.5</v>
      </c>
      <c r="AA204" s="4" t="s">
        <v>25</v>
      </c>
      <c r="AB204" s="4"/>
      <c r="AC204" s="4"/>
      <c r="AD204" s="4"/>
      <c r="AE204" s="4"/>
      <c r="AF204" s="4"/>
      <c r="AG204" s="4"/>
      <c r="AH204" s="4"/>
      <c r="AI204" s="4"/>
      <c r="AJ204" s="4"/>
      <c r="AK204" s="4"/>
    </row>
    <row r="205" spans="1:37">
      <c r="A205" s="4" t="s">
        <v>9</v>
      </c>
      <c r="B205" s="4" t="s">
        <v>10</v>
      </c>
      <c r="C205">
        <v>2009</v>
      </c>
      <c r="D205" s="4" t="s">
        <v>12</v>
      </c>
      <c r="E205" s="3" t="s">
        <v>143</v>
      </c>
      <c r="F205" s="4" t="s">
        <v>15</v>
      </c>
      <c r="G205" s="3" t="s">
        <v>109</v>
      </c>
      <c r="H205" s="3" t="s">
        <v>410</v>
      </c>
      <c r="I205" s="4" t="s">
        <v>16</v>
      </c>
      <c r="J205" s="4">
        <v>28</v>
      </c>
      <c r="K205" s="4" t="s">
        <v>17</v>
      </c>
      <c r="L205" s="4" t="s">
        <v>18</v>
      </c>
      <c r="M205" s="4"/>
      <c r="N205" s="4"/>
      <c r="O205" s="4" t="s">
        <v>31</v>
      </c>
      <c r="P205" s="4" t="s">
        <v>18</v>
      </c>
      <c r="Q205" s="3" t="s">
        <v>833</v>
      </c>
      <c r="R205" s="4" t="s">
        <v>837</v>
      </c>
      <c r="S205" s="4" t="s">
        <v>26</v>
      </c>
      <c r="T205" s="4"/>
      <c r="U205" s="11">
        <v>0</v>
      </c>
      <c r="V205" s="4" t="s">
        <v>33</v>
      </c>
      <c r="W205" s="4" t="s">
        <v>31</v>
      </c>
      <c r="X205" s="7" t="s">
        <v>22</v>
      </c>
      <c r="Y205" s="7">
        <v>40.4</v>
      </c>
      <c r="Z205" s="7">
        <v>2.6</v>
      </c>
      <c r="AA205" s="4" t="s">
        <v>25</v>
      </c>
      <c r="AB205" s="4"/>
      <c r="AC205" s="4"/>
      <c r="AD205" s="4"/>
      <c r="AE205" s="4"/>
      <c r="AF205" s="4"/>
      <c r="AG205" s="4"/>
      <c r="AH205" s="4"/>
      <c r="AI205" s="4"/>
      <c r="AJ205" s="4"/>
      <c r="AK205" s="4"/>
    </row>
    <row r="206" spans="1:37">
      <c r="A206" t="s">
        <v>9</v>
      </c>
      <c r="B206" t="s">
        <v>10</v>
      </c>
      <c r="C206">
        <v>2009</v>
      </c>
      <c r="D206" t="s">
        <v>12</v>
      </c>
      <c r="E206" s="1" t="s">
        <v>143</v>
      </c>
      <c r="F206" t="s">
        <v>15</v>
      </c>
      <c r="G206" s="1" t="s">
        <v>109</v>
      </c>
      <c r="H206" s="1" t="s">
        <v>410</v>
      </c>
      <c r="I206" t="s">
        <v>16</v>
      </c>
      <c r="J206">
        <v>28</v>
      </c>
      <c r="K206" t="s">
        <v>17</v>
      </c>
      <c r="L206" t="s">
        <v>18</v>
      </c>
      <c r="O206" t="s">
        <v>31</v>
      </c>
      <c r="P206" t="s">
        <v>18</v>
      </c>
      <c r="Q206" s="1" t="s">
        <v>832</v>
      </c>
      <c r="R206" t="s">
        <v>836</v>
      </c>
      <c r="S206" t="s">
        <v>19</v>
      </c>
      <c r="U206" s="10" t="s">
        <v>32</v>
      </c>
      <c r="V206" t="s">
        <v>33</v>
      </c>
      <c r="W206" t="s">
        <v>31</v>
      </c>
      <c r="X206" s="6" t="s">
        <v>22</v>
      </c>
      <c r="Y206" s="6" t="s">
        <v>34</v>
      </c>
      <c r="Z206" s="6" t="s">
        <v>35</v>
      </c>
      <c r="AA206" t="s">
        <v>25</v>
      </c>
    </row>
    <row r="207" spans="1:37">
      <c r="A207" t="s">
        <v>9</v>
      </c>
      <c r="B207" t="s">
        <v>10</v>
      </c>
      <c r="C207">
        <v>2009</v>
      </c>
      <c r="D207" t="s">
        <v>12</v>
      </c>
      <c r="E207" s="1" t="s">
        <v>143</v>
      </c>
      <c r="F207" t="s">
        <v>15</v>
      </c>
      <c r="G207" s="1" t="s">
        <v>109</v>
      </c>
      <c r="H207" s="1" t="s">
        <v>410</v>
      </c>
      <c r="I207" t="s">
        <v>16</v>
      </c>
      <c r="J207">
        <v>28</v>
      </c>
      <c r="K207" t="s">
        <v>17</v>
      </c>
      <c r="L207" t="s">
        <v>18</v>
      </c>
      <c r="O207" t="s">
        <v>31</v>
      </c>
      <c r="P207" t="s">
        <v>18</v>
      </c>
      <c r="Q207" s="1" t="s">
        <v>833</v>
      </c>
      <c r="R207" t="s">
        <v>838</v>
      </c>
      <c r="S207" t="s">
        <v>26</v>
      </c>
      <c r="U207" s="10" t="s">
        <v>32</v>
      </c>
      <c r="V207" t="s">
        <v>33</v>
      </c>
      <c r="W207" t="s">
        <v>31</v>
      </c>
      <c r="X207" s="6" t="s">
        <v>22</v>
      </c>
      <c r="Y207" s="6" t="s">
        <v>36</v>
      </c>
      <c r="Z207" s="6" t="s">
        <v>37</v>
      </c>
      <c r="AA207" t="s">
        <v>25</v>
      </c>
    </row>
    <row r="208" spans="1:37">
      <c r="A208" t="s">
        <v>9</v>
      </c>
      <c r="B208" t="s">
        <v>10</v>
      </c>
      <c r="C208">
        <v>2009</v>
      </c>
      <c r="D208" t="s">
        <v>12</v>
      </c>
      <c r="E208" s="1" t="s">
        <v>143</v>
      </c>
      <c r="F208" t="s">
        <v>15</v>
      </c>
      <c r="G208" s="1" t="s">
        <v>109</v>
      </c>
      <c r="H208" s="1" t="s">
        <v>410</v>
      </c>
      <c r="I208" t="s">
        <v>16</v>
      </c>
      <c r="J208">
        <v>28</v>
      </c>
      <c r="K208" t="s">
        <v>17</v>
      </c>
      <c r="L208" t="s">
        <v>18</v>
      </c>
      <c r="O208" t="s">
        <v>31</v>
      </c>
      <c r="P208" t="s">
        <v>18</v>
      </c>
      <c r="Q208" s="1" t="s">
        <v>833</v>
      </c>
      <c r="R208" t="s">
        <v>837</v>
      </c>
      <c r="S208" t="s">
        <v>26</v>
      </c>
      <c r="U208" s="10" t="s">
        <v>32</v>
      </c>
      <c r="V208" t="s">
        <v>33</v>
      </c>
      <c r="W208" t="s">
        <v>31</v>
      </c>
      <c r="X208" s="6" t="s">
        <v>22</v>
      </c>
      <c r="Y208" s="6" t="s">
        <v>38</v>
      </c>
      <c r="Z208" s="6" t="s">
        <v>39</v>
      </c>
      <c r="AA208" t="s">
        <v>25</v>
      </c>
    </row>
    <row r="209" spans="1:28">
      <c r="A209" t="s">
        <v>141</v>
      </c>
      <c r="B209" t="s">
        <v>142</v>
      </c>
      <c r="C209">
        <v>2011</v>
      </c>
      <c r="D209" t="s">
        <v>12</v>
      </c>
      <c r="E209" t="s">
        <v>143</v>
      </c>
      <c r="F209" t="s">
        <v>144</v>
      </c>
      <c r="G209" t="s">
        <v>90</v>
      </c>
      <c r="H209" t="s">
        <v>145</v>
      </c>
      <c r="I209" t="s">
        <v>100</v>
      </c>
      <c r="J209" t="s">
        <v>83</v>
      </c>
      <c r="K209" t="s">
        <v>17</v>
      </c>
      <c r="L209" t="s">
        <v>66</v>
      </c>
      <c r="M209" t="s">
        <v>147</v>
      </c>
      <c r="N209" t="s">
        <v>148</v>
      </c>
      <c r="O209" t="s">
        <v>146</v>
      </c>
      <c r="P209" t="s">
        <v>66</v>
      </c>
      <c r="Q209" s="1" t="s">
        <v>834</v>
      </c>
      <c r="R209" t="s">
        <v>149</v>
      </c>
      <c r="S209" t="s">
        <v>68</v>
      </c>
      <c r="U209" s="10" t="s">
        <v>79</v>
      </c>
      <c r="V209" t="s">
        <v>33</v>
      </c>
      <c r="W209" t="s">
        <v>146</v>
      </c>
      <c r="X209" s="6" t="s">
        <v>21</v>
      </c>
      <c r="Y209" s="6" t="s">
        <v>99</v>
      </c>
      <c r="AB209" s="6" t="s">
        <v>211</v>
      </c>
    </row>
    <row r="210" spans="1:28">
      <c r="A210" t="s">
        <v>141</v>
      </c>
      <c r="B210" t="s">
        <v>142</v>
      </c>
      <c r="C210">
        <v>2011</v>
      </c>
      <c r="D210" t="s">
        <v>12</v>
      </c>
      <c r="E210" t="s">
        <v>143</v>
      </c>
      <c r="F210" t="s">
        <v>144</v>
      </c>
      <c r="G210" t="s">
        <v>90</v>
      </c>
      <c r="H210" t="s">
        <v>145</v>
      </c>
      <c r="I210" t="s">
        <v>100</v>
      </c>
      <c r="J210" t="s">
        <v>83</v>
      </c>
      <c r="K210" t="s">
        <v>17</v>
      </c>
      <c r="L210" t="s">
        <v>66</v>
      </c>
      <c r="M210" t="s">
        <v>147</v>
      </c>
      <c r="N210" t="s">
        <v>148</v>
      </c>
      <c r="O210" t="s">
        <v>146</v>
      </c>
      <c r="P210" t="s">
        <v>66</v>
      </c>
      <c r="Q210" s="1" t="s">
        <v>834</v>
      </c>
      <c r="R210" t="s">
        <v>149</v>
      </c>
      <c r="S210" t="s">
        <v>68</v>
      </c>
      <c r="U210" s="10" t="s">
        <v>150</v>
      </c>
      <c r="V210" t="s">
        <v>33</v>
      </c>
      <c r="W210" t="s">
        <v>146</v>
      </c>
      <c r="X210" s="6" t="s">
        <v>21</v>
      </c>
      <c r="Y210" s="6" t="s">
        <v>99</v>
      </c>
      <c r="AB210" s="6" t="s">
        <v>211</v>
      </c>
    </row>
    <row r="211" spans="1:28">
      <c r="A211" t="s">
        <v>141</v>
      </c>
      <c r="B211" t="s">
        <v>142</v>
      </c>
      <c r="C211">
        <v>2011</v>
      </c>
      <c r="D211" t="s">
        <v>12</v>
      </c>
      <c r="E211" t="s">
        <v>143</v>
      </c>
      <c r="F211" t="s">
        <v>144</v>
      </c>
      <c r="G211" t="s">
        <v>90</v>
      </c>
      <c r="H211" t="s">
        <v>145</v>
      </c>
      <c r="I211" t="s">
        <v>100</v>
      </c>
      <c r="J211" t="s">
        <v>83</v>
      </c>
      <c r="K211" t="s">
        <v>17</v>
      </c>
      <c r="L211" t="s">
        <v>66</v>
      </c>
      <c r="M211" t="s">
        <v>147</v>
      </c>
      <c r="N211" t="s">
        <v>148</v>
      </c>
      <c r="O211" t="s">
        <v>146</v>
      </c>
      <c r="P211" t="s">
        <v>66</v>
      </c>
      <c r="Q211" s="1" t="s">
        <v>834</v>
      </c>
      <c r="R211" t="s">
        <v>149</v>
      </c>
      <c r="S211" t="s">
        <v>68</v>
      </c>
      <c r="U211" s="10" t="s">
        <v>99</v>
      </c>
      <c r="V211" t="s">
        <v>33</v>
      </c>
      <c r="W211" t="s">
        <v>77</v>
      </c>
      <c r="X211" s="6" t="s">
        <v>21</v>
      </c>
      <c r="Y211" s="6" t="s">
        <v>99</v>
      </c>
      <c r="AB211" s="6" t="s">
        <v>211</v>
      </c>
    </row>
    <row r="212" spans="1:28">
      <c r="A212" t="s">
        <v>141</v>
      </c>
      <c r="B212" t="s">
        <v>142</v>
      </c>
      <c r="C212">
        <v>2011</v>
      </c>
      <c r="D212" t="s">
        <v>12</v>
      </c>
      <c r="E212" t="s">
        <v>143</v>
      </c>
      <c r="F212" t="s">
        <v>144</v>
      </c>
      <c r="G212" t="s">
        <v>90</v>
      </c>
      <c r="H212" t="s">
        <v>145</v>
      </c>
      <c r="I212" t="s">
        <v>100</v>
      </c>
      <c r="J212" t="s">
        <v>83</v>
      </c>
      <c r="K212" t="s">
        <v>17</v>
      </c>
      <c r="L212" t="s">
        <v>66</v>
      </c>
      <c r="M212" t="s">
        <v>147</v>
      </c>
      <c r="N212" t="s">
        <v>148</v>
      </c>
      <c r="O212" t="s">
        <v>146</v>
      </c>
      <c r="P212" t="s">
        <v>66</v>
      </c>
      <c r="Q212" s="1" t="s">
        <v>834</v>
      </c>
      <c r="R212" t="s">
        <v>149</v>
      </c>
      <c r="S212" t="s">
        <v>68</v>
      </c>
      <c r="U212" s="10" t="s">
        <v>99</v>
      </c>
      <c r="V212" t="s">
        <v>33</v>
      </c>
      <c r="W212" t="s">
        <v>146</v>
      </c>
      <c r="X212" s="6" t="s">
        <v>21</v>
      </c>
      <c r="Y212" s="6" t="s">
        <v>99</v>
      </c>
      <c r="AB212" s="6" t="s">
        <v>211</v>
      </c>
    </row>
    <row r="213" spans="1:28">
      <c r="A213" t="s">
        <v>141</v>
      </c>
      <c r="B213" t="s">
        <v>142</v>
      </c>
      <c r="C213">
        <v>2011</v>
      </c>
      <c r="D213" t="s">
        <v>12</v>
      </c>
      <c r="E213" t="s">
        <v>143</v>
      </c>
      <c r="F213" t="s">
        <v>144</v>
      </c>
      <c r="G213" t="s">
        <v>90</v>
      </c>
      <c r="H213" t="s">
        <v>145</v>
      </c>
      <c r="I213" t="s">
        <v>100</v>
      </c>
      <c r="J213" t="s">
        <v>83</v>
      </c>
      <c r="K213" t="s">
        <v>17</v>
      </c>
      <c r="L213" t="s">
        <v>66</v>
      </c>
      <c r="M213" t="s">
        <v>147</v>
      </c>
      <c r="N213" t="s">
        <v>148</v>
      </c>
      <c r="O213" t="s">
        <v>146</v>
      </c>
      <c r="P213" t="s">
        <v>66</v>
      </c>
      <c r="Q213" s="1" t="s">
        <v>834</v>
      </c>
      <c r="R213" t="s">
        <v>151</v>
      </c>
      <c r="S213" s="1" t="s">
        <v>95</v>
      </c>
      <c r="U213" s="10" t="s">
        <v>99</v>
      </c>
      <c r="V213" t="s">
        <v>33</v>
      </c>
      <c r="W213" t="s">
        <v>152</v>
      </c>
      <c r="X213" s="6" t="s">
        <v>21</v>
      </c>
      <c r="Y213" s="6" t="s">
        <v>99</v>
      </c>
      <c r="AB213" s="6" t="s">
        <v>211</v>
      </c>
    </row>
    <row r="214" spans="1:28">
      <c r="A214" t="s">
        <v>141</v>
      </c>
      <c r="B214" t="s">
        <v>142</v>
      </c>
      <c r="C214">
        <v>2011</v>
      </c>
      <c r="D214" t="s">
        <v>12</v>
      </c>
      <c r="E214" t="s">
        <v>143</v>
      </c>
      <c r="F214" t="s">
        <v>144</v>
      </c>
      <c r="G214" t="s">
        <v>90</v>
      </c>
      <c r="H214" t="s">
        <v>145</v>
      </c>
      <c r="I214" t="s">
        <v>100</v>
      </c>
      <c r="J214" t="s">
        <v>83</v>
      </c>
      <c r="K214" t="s">
        <v>17</v>
      </c>
      <c r="L214" t="s">
        <v>66</v>
      </c>
      <c r="M214" t="s">
        <v>147</v>
      </c>
      <c r="N214" t="s">
        <v>148</v>
      </c>
      <c r="O214" t="s">
        <v>146</v>
      </c>
      <c r="P214" t="s">
        <v>66</v>
      </c>
      <c r="Q214" s="1" t="s">
        <v>834</v>
      </c>
      <c r="R214" t="s">
        <v>153</v>
      </c>
      <c r="S214" s="1" t="s">
        <v>95</v>
      </c>
      <c r="U214" s="10" t="s">
        <v>99</v>
      </c>
      <c r="V214" t="s">
        <v>33</v>
      </c>
      <c r="W214" t="s">
        <v>146</v>
      </c>
      <c r="X214" s="6" t="s">
        <v>21</v>
      </c>
      <c r="Y214" s="6" t="s">
        <v>99</v>
      </c>
      <c r="AA214" t="s">
        <v>68</v>
      </c>
      <c r="AB214" s="6" t="s">
        <v>211</v>
      </c>
    </row>
    <row r="215" spans="1:28">
      <c r="A215" t="s">
        <v>141</v>
      </c>
      <c r="B215" t="s">
        <v>142</v>
      </c>
      <c r="C215">
        <v>2011</v>
      </c>
      <c r="D215" t="s">
        <v>12</v>
      </c>
      <c r="E215" t="s">
        <v>143</v>
      </c>
      <c r="F215" t="s">
        <v>144</v>
      </c>
      <c r="G215" t="s">
        <v>90</v>
      </c>
      <c r="H215" t="s">
        <v>145</v>
      </c>
      <c r="I215" t="s">
        <v>100</v>
      </c>
      <c r="J215" t="s">
        <v>83</v>
      </c>
      <c r="K215" t="s">
        <v>17</v>
      </c>
      <c r="L215" t="s">
        <v>66</v>
      </c>
      <c r="M215" t="s">
        <v>147</v>
      </c>
      <c r="N215" t="s">
        <v>148</v>
      </c>
      <c r="O215" t="s">
        <v>146</v>
      </c>
      <c r="P215" t="s">
        <v>66</v>
      </c>
      <c r="Q215" s="1" t="s">
        <v>834</v>
      </c>
      <c r="R215" t="s">
        <v>149</v>
      </c>
      <c r="S215" s="1" t="s">
        <v>95</v>
      </c>
      <c r="U215" s="10" t="s">
        <v>79</v>
      </c>
      <c r="V215" t="s">
        <v>33</v>
      </c>
      <c r="W215" t="s">
        <v>77</v>
      </c>
      <c r="X215" s="6" t="s">
        <v>21</v>
      </c>
      <c r="Y215" s="6" t="s">
        <v>99</v>
      </c>
      <c r="AA215" t="s">
        <v>68</v>
      </c>
      <c r="AB215" s="6" t="s">
        <v>211</v>
      </c>
    </row>
    <row r="216" spans="1:28">
      <c r="A216" t="s">
        <v>141</v>
      </c>
      <c r="B216" t="s">
        <v>142</v>
      </c>
      <c r="C216">
        <v>2011</v>
      </c>
      <c r="D216" t="s">
        <v>12</v>
      </c>
      <c r="E216" t="s">
        <v>143</v>
      </c>
      <c r="F216" t="s">
        <v>144</v>
      </c>
      <c r="G216" t="s">
        <v>90</v>
      </c>
      <c r="H216" t="s">
        <v>145</v>
      </c>
      <c r="I216" t="s">
        <v>100</v>
      </c>
      <c r="J216" t="s">
        <v>83</v>
      </c>
      <c r="K216" t="s">
        <v>17</v>
      </c>
      <c r="L216" t="s">
        <v>66</v>
      </c>
      <c r="M216" t="s">
        <v>147</v>
      </c>
      <c r="N216" t="s">
        <v>148</v>
      </c>
      <c r="O216" t="s">
        <v>146</v>
      </c>
      <c r="P216" t="s">
        <v>66</v>
      </c>
      <c r="Q216" s="1" t="s">
        <v>834</v>
      </c>
      <c r="R216" t="s">
        <v>149</v>
      </c>
      <c r="S216" s="1" t="s">
        <v>95</v>
      </c>
      <c r="U216" s="10" t="s">
        <v>150</v>
      </c>
      <c r="V216" t="s">
        <v>33</v>
      </c>
      <c r="W216" t="s">
        <v>77</v>
      </c>
      <c r="X216" s="6" t="s">
        <v>21</v>
      </c>
      <c r="Y216" s="6" t="s">
        <v>99</v>
      </c>
      <c r="AA216" t="s">
        <v>68</v>
      </c>
      <c r="AB216" s="6" t="s">
        <v>211</v>
      </c>
    </row>
    <row r="217" spans="1:28">
      <c r="A217" t="s">
        <v>141</v>
      </c>
      <c r="B217" t="s">
        <v>142</v>
      </c>
      <c r="C217">
        <v>2011</v>
      </c>
      <c r="D217" t="s">
        <v>12</v>
      </c>
      <c r="E217" t="s">
        <v>143</v>
      </c>
      <c r="F217" t="s">
        <v>144</v>
      </c>
      <c r="G217" t="s">
        <v>90</v>
      </c>
      <c r="H217" t="s">
        <v>145</v>
      </c>
      <c r="I217" t="s">
        <v>100</v>
      </c>
      <c r="J217" t="s">
        <v>83</v>
      </c>
      <c r="K217" t="s">
        <v>17</v>
      </c>
      <c r="L217" t="s">
        <v>66</v>
      </c>
      <c r="M217" t="s">
        <v>147</v>
      </c>
      <c r="N217" t="s">
        <v>148</v>
      </c>
      <c r="O217" t="s">
        <v>146</v>
      </c>
      <c r="P217" t="s">
        <v>66</v>
      </c>
      <c r="Q217" s="1" t="s">
        <v>834</v>
      </c>
      <c r="R217" t="s">
        <v>151</v>
      </c>
      <c r="S217" s="1" t="s">
        <v>95</v>
      </c>
      <c r="U217" s="10" t="s">
        <v>150</v>
      </c>
      <c r="V217" t="s">
        <v>33</v>
      </c>
      <c r="W217" t="s">
        <v>152</v>
      </c>
      <c r="X217" s="6" t="s">
        <v>21</v>
      </c>
      <c r="Y217" s="6" t="s">
        <v>99</v>
      </c>
      <c r="Z217" s="6" t="s">
        <v>99</v>
      </c>
      <c r="AA217" t="s">
        <v>68</v>
      </c>
      <c r="AB217" s="6" t="s">
        <v>211</v>
      </c>
    </row>
    <row r="218" spans="1:28">
      <c r="A218" t="s">
        <v>141</v>
      </c>
      <c r="B218" t="s">
        <v>142</v>
      </c>
      <c r="C218">
        <v>2011</v>
      </c>
      <c r="D218" t="s">
        <v>12</v>
      </c>
      <c r="E218" t="s">
        <v>143</v>
      </c>
      <c r="F218" t="s">
        <v>144</v>
      </c>
      <c r="G218" t="s">
        <v>90</v>
      </c>
      <c r="H218" t="s">
        <v>145</v>
      </c>
      <c r="I218" t="s">
        <v>100</v>
      </c>
      <c r="J218" t="s">
        <v>83</v>
      </c>
      <c r="K218" t="s">
        <v>17</v>
      </c>
      <c r="L218" t="s">
        <v>66</v>
      </c>
      <c r="M218" t="s">
        <v>147</v>
      </c>
      <c r="N218" t="s">
        <v>148</v>
      </c>
      <c r="O218" t="s">
        <v>146</v>
      </c>
      <c r="P218" t="s">
        <v>66</v>
      </c>
      <c r="Q218" s="1" t="s">
        <v>834</v>
      </c>
      <c r="R218" t="s">
        <v>151</v>
      </c>
      <c r="S218" s="1" t="s">
        <v>95</v>
      </c>
      <c r="U218" s="10" t="s">
        <v>99</v>
      </c>
      <c r="V218" t="s">
        <v>33</v>
      </c>
      <c r="W218" t="s">
        <v>146</v>
      </c>
      <c r="X218" s="6" t="s">
        <v>21</v>
      </c>
      <c r="Y218" s="6" t="s">
        <v>99</v>
      </c>
      <c r="AA218" t="s">
        <v>68</v>
      </c>
      <c r="AB218" s="6" t="s">
        <v>211</v>
      </c>
    </row>
    <row r="219" spans="1:28">
      <c r="A219" t="s">
        <v>141</v>
      </c>
      <c r="B219" t="s">
        <v>142</v>
      </c>
      <c r="C219">
        <v>2011</v>
      </c>
      <c r="D219" t="s">
        <v>12</v>
      </c>
      <c r="E219" t="s">
        <v>143</v>
      </c>
      <c r="F219" t="s">
        <v>144</v>
      </c>
      <c r="G219" t="s">
        <v>90</v>
      </c>
      <c r="H219" t="s">
        <v>145</v>
      </c>
      <c r="I219" t="s">
        <v>100</v>
      </c>
      <c r="J219" t="s">
        <v>83</v>
      </c>
      <c r="K219" t="s">
        <v>17</v>
      </c>
      <c r="L219" t="s">
        <v>66</v>
      </c>
      <c r="M219" t="s">
        <v>147</v>
      </c>
      <c r="N219" t="s">
        <v>148</v>
      </c>
      <c r="O219" t="s">
        <v>146</v>
      </c>
      <c r="P219" t="s">
        <v>66</v>
      </c>
      <c r="Q219" s="1" t="s">
        <v>834</v>
      </c>
      <c r="R219" t="s">
        <v>151</v>
      </c>
      <c r="S219" s="1" t="s">
        <v>95</v>
      </c>
      <c r="U219" s="10" t="s">
        <v>79</v>
      </c>
      <c r="V219" t="s">
        <v>33</v>
      </c>
      <c r="W219" t="s">
        <v>146</v>
      </c>
      <c r="X219" s="6" t="s">
        <v>21</v>
      </c>
      <c r="Y219" s="6" t="s">
        <v>99</v>
      </c>
      <c r="AA219" t="s">
        <v>68</v>
      </c>
      <c r="AB219" s="6" t="s">
        <v>211</v>
      </c>
    </row>
    <row r="220" spans="1:28">
      <c r="A220" t="s">
        <v>141</v>
      </c>
      <c r="B220" t="s">
        <v>142</v>
      </c>
      <c r="C220">
        <v>2011</v>
      </c>
      <c r="D220" t="s">
        <v>12</v>
      </c>
      <c r="E220" t="s">
        <v>143</v>
      </c>
      <c r="F220" t="s">
        <v>144</v>
      </c>
      <c r="G220" t="s">
        <v>90</v>
      </c>
      <c r="H220" t="s">
        <v>145</v>
      </c>
      <c r="I220" t="s">
        <v>100</v>
      </c>
      <c r="J220" t="s">
        <v>83</v>
      </c>
      <c r="K220" t="s">
        <v>17</v>
      </c>
      <c r="L220" t="s">
        <v>66</v>
      </c>
      <c r="M220" t="s">
        <v>147</v>
      </c>
      <c r="N220" t="s">
        <v>148</v>
      </c>
      <c r="O220" t="s">
        <v>146</v>
      </c>
      <c r="P220" t="s">
        <v>66</v>
      </c>
      <c r="Q220" s="1" t="s">
        <v>834</v>
      </c>
      <c r="R220" t="s">
        <v>151</v>
      </c>
      <c r="S220" s="1" t="s">
        <v>95</v>
      </c>
      <c r="U220" s="10" t="s">
        <v>150</v>
      </c>
      <c r="V220" t="s">
        <v>33</v>
      </c>
      <c r="W220" t="s">
        <v>146</v>
      </c>
      <c r="X220" s="6" t="s">
        <v>21</v>
      </c>
      <c r="Y220" s="6" t="s">
        <v>99</v>
      </c>
      <c r="AA220" t="s">
        <v>68</v>
      </c>
      <c r="AB220" s="6" t="s">
        <v>211</v>
      </c>
    </row>
    <row r="221" spans="1:28">
      <c r="A221" t="s">
        <v>141</v>
      </c>
      <c r="B221" t="s">
        <v>142</v>
      </c>
      <c r="C221">
        <v>2011</v>
      </c>
      <c r="D221" t="s">
        <v>12</v>
      </c>
      <c r="E221" t="s">
        <v>143</v>
      </c>
      <c r="F221" t="s">
        <v>144</v>
      </c>
      <c r="G221" t="s">
        <v>90</v>
      </c>
      <c r="H221" t="s">
        <v>145</v>
      </c>
      <c r="I221" t="s">
        <v>100</v>
      </c>
      <c r="J221" t="s">
        <v>83</v>
      </c>
      <c r="K221" t="s">
        <v>17</v>
      </c>
      <c r="L221" t="s">
        <v>66</v>
      </c>
      <c r="M221" t="s">
        <v>147</v>
      </c>
      <c r="N221" t="s">
        <v>148</v>
      </c>
      <c r="O221" t="s">
        <v>146</v>
      </c>
      <c r="P221" t="s">
        <v>66</v>
      </c>
      <c r="Q221" s="1" t="s">
        <v>834</v>
      </c>
      <c r="R221" t="s">
        <v>151</v>
      </c>
      <c r="S221" s="1" t="s">
        <v>95</v>
      </c>
      <c r="U221" s="10" t="s">
        <v>99</v>
      </c>
      <c r="V221" t="s">
        <v>33</v>
      </c>
      <c r="W221" t="s">
        <v>77</v>
      </c>
      <c r="X221" s="6" t="s">
        <v>21</v>
      </c>
      <c r="Y221" s="6" t="s">
        <v>99</v>
      </c>
      <c r="AA221" t="s">
        <v>68</v>
      </c>
      <c r="AB221" s="6" t="s">
        <v>211</v>
      </c>
    </row>
    <row r="222" spans="1:28">
      <c r="A222" t="s">
        <v>141</v>
      </c>
      <c r="B222" t="s">
        <v>142</v>
      </c>
      <c r="C222">
        <v>2011</v>
      </c>
      <c r="D222" t="s">
        <v>12</v>
      </c>
      <c r="E222" t="s">
        <v>143</v>
      </c>
      <c r="F222" t="s">
        <v>144</v>
      </c>
      <c r="G222" t="s">
        <v>90</v>
      </c>
      <c r="H222" t="s">
        <v>145</v>
      </c>
      <c r="I222" t="s">
        <v>100</v>
      </c>
      <c r="J222" t="s">
        <v>83</v>
      </c>
      <c r="K222" t="s">
        <v>17</v>
      </c>
      <c r="L222" t="s">
        <v>66</v>
      </c>
      <c r="M222" t="s">
        <v>147</v>
      </c>
      <c r="N222" t="s">
        <v>148</v>
      </c>
      <c r="O222" t="s">
        <v>146</v>
      </c>
      <c r="P222" t="s">
        <v>66</v>
      </c>
      <c r="Q222" s="1" t="s">
        <v>834</v>
      </c>
      <c r="R222" t="s">
        <v>151</v>
      </c>
      <c r="S222" s="1" t="s">
        <v>95</v>
      </c>
      <c r="U222" s="10" t="s">
        <v>79</v>
      </c>
      <c r="V222" t="s">
        <v>33</v>
      </c>
      <c r="W222" t="s">
        <v>77</v>
      </c>
      <c r="X222" s="6" t="s">
        <v>21</v>
      </c>
      <c r="Y222" s="6" t="s">
        <v>99</v>
      </c>
      <c r="AA222" t="s">
        <v>68</v>
      </c>
      <c r="AB222" s="6" t="s">
        <v>211</v>
      </c>
    </row>
    <row r="223" spans="1:28">
      <c r="A223" t="s">
        <v>141</v>
      </c>
      <c r="B223" t="s">
        <v>142</v>
      </c>
      <c r="C223">
        <v>2011</v>
      </c>
      <c r="D223" t="s">
        <v>12</v>
      </c>
      <c r="E223" t="s">
        <v>143</v>
      </c>
      <c r="F223" t="s">
        <v>144</v>
      </c>
      <c r="G223" t="s">
        <v>90</v>
      </c>
      <c r="H223" t="s">
        <v>145</v>
      </c>
      <c r="I223" t="s">
        <v>100</v>
      </c>
      <c r="J223" t="s">
        <v>83</v>
      </c>
      <c r="K223" t="s">
        <v>17</v>
      </c>
      <c r="L223" t="s">
        <v>66</v>
      </c>
      <c r="M223" t="s">
        <v>147</v>
      </c>
      <c r="N223" t="s">
        <v>148</v>
      </c>
      <c r="O223" t="s">
        <v>146</v>
      </c>
      <c r="P223" t="s">
        <v>66</v>
      </c>
      <c r="Q223" s="1" t="s">
        <v>834</v>
      </c>
      <c r="R223" t="s">
        <v>151</v>
      </c>
      <c r="S223" s="1" t="s">
        <v>95</v>
      </c>
      <c r="U223" s="10" t="s">
        <v>150</v>
      </c>
      <c r="V223" t="s">
        <v>33</v>
      </c>
      <c r="W223" t="s">
        <v>77</v>
      </c>
      <c r="X223" s="6" t="s">
        <v>21</v>
      </c>
      <c r="Y223" s="6" t="s">
        <v>99</v>
      </c>
      <c r="AA223" t="s">
        <v>68</v>
      </c>
      <c r="AB223" s="6" t="s">
        <v>211</v>
      </c>
    </row>
    <row r="224" spans="1:28">
      <c r="A224" t="s">
        <v>141</v>
      </c>
      <c r="B224" t="s">
        <v>142</v>
      </c>
      <c r="C224">
        <v>2011</v>
      </c>
      <c r="D224" t="s">
        <v>12</v>
      </c>
      <c r="E224" t="s">
        <v>143</v>
      </c>
      <c r="F224" t="s">
        <v>144</v>
      </c>
      <c r="G224" t="s">
        <v>90</v>
      </c>
      <c r="H224" t="s">
        <v>145</v>
      </c>
      <c r="I224" t="s">
        <v>100</v>
      </c>
      <c r="J224" t="s">
        <v>83</v>
      </c>
      <c r="K224" t="s">
        <v>17</v>
      </c>
      <c r="L224" t="s">
        <v>66</v>
      </c>
      <c r="M224" t="s">
        <v>147</v>
      </c>
      <c r="N224" t="s">
        <v>148</v>
      </c>
      <c r="O224" t="s">
        <v>146</v>
      </c>
      <c r="P224" t="s">
        <v>66</v>
      </c>
      <c r="Q224" s="1" t="s">
        <v>834</v>
      </c>
      <c r="R224" t="s">
        <v>153</v>
      </c>
      <c r="S224" s="1" t="s">
        <v>95</v>
      </c>
      <c r="U224" s="10" t="s">
        <v>79</v>
      </c>
      <c r="V224" t="s">
        <v>33</v>
      </c>
      <c r="W224" t="s">
        <v>146</v>
      </c>
      <c r="X224" s="6" t="s">
        <v>21</v>
      </c>
      <c r="Y224" s="6" t="s">
        <v>99</v>
      </c>
      <c r="AB224" s="6" t="s">
        <v>211</v>
      </c>
    </row>
    <row r="225" spans="1:28">
      <c r="A225" t="s">
        <v>141</v>
      </c>
      <c r="B225" t="s">
        <v>142</v>
      </c>
      <c r="C225">
        <v>2011</v>
      </c>
      <c r="D225" t="s">
        <v>12</v>
      </c>
      <c r="E225" t="s">
        <v>143</v>
      </c>
      <c r="F225" t="s">
        <v>144</v>
      </c>
      <c r="G225" t="s">
        <v>90</v>
      </c>
      <c r="H225" t="s">
        <v>145</v>
      </c>
      <c r="I225" t="s">
        <v>100</v>
      </c>
      <c r="J225" t="s">
        <v>83</v>
      </c>
      <c r="K225" t="s">
        <v>17</v>
      </c>
      <c r="L225" t="s">
        <v>66</v>
      </c>
      <c r="M225" t="s">
        <v>147</v>
      </c>
      <c r="N225" t="s">
        <v>148</v>
      </c>
      <c r="O225" t="s">
        <v>146</v>
      </c>
      <c r="P225" t="s">
        <v>66</v>
      </c>
      <c r="Q225" s="1" t="s">
        <v>834</v>
      </c>
      <c r="R225" t="s">
        <v>153</v>
      </c>
      <c r="S225" s="1" t="s">
        <v>95</v>
      </c>
      <c r="U225" s="10" t="s">
        <v>150</v>
      </c>
      <c r="V225" t="s">
        <v>33</v>
      </c>
      <c r="W225" t="s">
        <v>146</v>
      </c>
      <c r="X225" s="6" t="s">
        <v>21</v>
      </c>
      <c r="Y225" s="6" t="s">
        <v>99</v>
      </c>
      <c r="AB225" s="6" t="s">
        <v>211</v>
      </c>
    </row>
    <row r="226" spans="1:28">
      <c r="A226" t="s">
        <v>141</v>
      </c>
      <c r="B226" t="s">
        <v>142</v>
      </c>
      <c r="C226">
        <v>2011</v>
      </c>
      <c r="D226" t="s">
        <v>12</v>
      </c>
      <c r="E226" t="s">
        <v>143</v>
      </c>
      <c r="F226" t="s">
        <v>144</v>
      </c>
      <c r="G226" t="s">
        <v>90</v>
      </c>
      <c r="H226" t="s">
        <v>145</v>
      </c>
      <c r="I226" t="s">
        <v>100</v>
      </c>
      <c r="J226" t="s">
        <v>83</v>
      </c>
      <c r="K226" t="s">
        <v>17</v>
      </c>
      <c r="L226" t="s">
        <v>66</v>
      </c>
      <c r="M226" t="s">
        <v>147</v>
      </c>
      <c r="N226" t="s">
        <v>148</v>
      </c>
      <c r="O226" t="s">
        <v>146</v>
      </c>
      <c r="P226" t="s">
        <v>66</v>
      </c>
      <c r="Q226" s="1" t="s">
        <v>834</v>
      </c>
      <c r="R226" t="s">
        <v>153</v>
      </c>
      <c r="S226" s="1" t="s">
        <v>95</v>
      </c>
      <c r="U226" s="10" t="s">
        <v>99</v>
      </c>
      <c r="V226" t="s">
        <v>33</v>
      </c>
      <c r="W226" t="s">
        <v>77</v>
      </c>
      <c r="X226" s="6" t="s">
        <v>21</v>
      </c>
      <c r="Y226" s="6" t="s">
        <v>99</v>
      </c>
      <c r="AB226" s="6" t="s">
        <v>211</v>
      </c>
    </row>
    <row r="227" spans="1:28">
      <c r="A227" t="s">
        <v>141</v>
      </c>
      <c r="B227" t="s">
        <v>142</v>
      </c>
      <c r="C227">
        <v>2011</v>
      </c>
      <c r="D227" t="s">
        <v>12</v>
      </c>
      <c r="E227" t="s">
        <v>143</v>
      </c>
      <c r="F227" t="s">
        <v>144</v>
      </c>
      <c r="G227" t="s">
        <v>90</v>
      </c>
      <c r="H227" t="s">
        <v>145</v>
      </c>
      <c r="I227" t="s">
        <v>100</v>
      </c>
      <c r="J227" t="s">
        <v>83</v>
      </c>
      <c r="K227" t="s">
        <v>17</v>
      </c>
      <c r="L227" t="s">
        <v>66</v>
      </c>
      <c r="M227" t="s">
        <v>147</v>
      </c>
      <c r="N227" t="s">
        <v>148</v>
      </c>
      <c r="O227" t="s">
        <v>146</v>
      </c>
      <c r="P227" t="s">
        <v>66</v>
      </c>
      <c r="Q227" s="1" t="s">
        <v>834</v>
      </c>
      <c r="R227" t="s">
        <v>153</v>
      </c>
      <c r="S227" s="1" t="s">
        <v>95</v>
      </c>
      <c r="U227" s="10" t="s">
        <v>79</v>
      </c>
      <c r="V227" t="s">
        <v>33</v>
      </c>
      <c r="W227" t="s">
        <v>77</v>
      </c>
      <c r="X227" s="6" t="s">
        <v>21</v>
      </c>
      <c r="Y227" s="6" t="s">
        <v>99</v>
      </c>
      <c r="AB227" s="6" t="s">
        <v>211</v>
      </c>
    </row>
    <row r="228" spans="1:28">
      <c r="A228" t="s">
        <v>141</v>
      </c>
      <c r="B228" t="s">
        <v>142</v>
      </c>
      <c r="C228">
        <v>2011</v>
      </c>
      <c r="D228" t="s">
        <v>12</v>
      </c>
      <c r="E228" t="s">
        <v>143</v>
      </c>
      <c r="F228" t="s">
        <v>144</v>
      </c>
      <c r="G228" t="s">
        <v>90</v>
      </c>
      <c r="H228" t="s">
        <v>145</v>
      </c>
      <c r="I228" t="s">
        <v>100</v>
      </c>
      <c r="J228" t="s">
        <v>83</v>
      </c>
      <c r="K228" t="s">
        <v>17</v>
      </c>
      <c r="L228" t="s">
        <v>66</v>
      </c>
      <c r="M228" t="s">
        <v>147</v>
      </c>
      <c r="N228" t="s">
        <v>148</v>
      </c>
      <c r="O228" t="s">
        <v>146</v>
      </c>
      <c r="P228" t="s">
        <v>66</v>
      </c>
      <c r="Q228" s="1" t="s">
        <v>834</v>
      </c>
      <c r="R228" t="s">
        <v>153</v>
      </c>
      <c r="S228" s="1" t="s">
        <v>95</v>
      </c>
      <c r="U228" s="10" t="s">
        <v>150</v>
      </c>
      <c r="V228" t="s">
        <v>33</v>
      </c>
      <c r="W228" t="s">
        <v>77</v>
      </c>
      <c r="X228" s="6" t="s">
        <v>21</v>
      </c>
      <c r="Y228" s="6" t="s">
        <v>99</v>
      </c>
      <c r="AB228" s="6" t="s">
        <v>211</v>
      </c>
    </row>
    <row r="229" spans="1:28">
      <c r="A229" t="s">
        <v>141</v>
      </c>
      <c r="B229" t="s">
        <v>142</v>
      </c>
      <c r="C229">
        <v>2011</v>
      </c>
      <c r="D229" t="s">
        <v>12</v>
      </c>
      <c r="E229" t="s">
        <v>143</v>
      </c>
      <c r="F229" t="s">
        <v>144</v>
      </c>
      <c r="G229" t="s">
        <v>90</v>
      </c>
      <c r="H229" t="s">
        <v>145</v>
      </c>
      <c r="I229" t="s">
        <v>100</v>
      </c>
      <c r="J229" t="s">
        <v>83</v>
      </c>
      <c r="K229" t="s">
        <v>17</v>
      </c>
      <c r="L229" t="s">
        <v>66</v>
      </c>
      <c r="M229" t="s">
        <v>147</v>
      </c>
      <c r="N229" t="s">
        <v>148</v>
      </c>
      <c r="O229" t="s">
        <v>146</v>
      </c>
      <c r="P229" t="s">
        <v>66</v>
      </c>
      <c r="Q229" s="1" t="s">
        <v>834</v>
      </c>
      <c r="R229" t="s">
        <v>153</v>
      </c>
      <c r="S229" s="1" t="s">
        <v>95</v>
      </c>
      <c r="U229" s="10" t="s">
        <v>99</v>
      </c>
      <c r="V229" t="s">
        <v>33</v>
      </c>
      <c r="W229" t="s">
        <v>152</v>
      </c>
      <c r="X229" s="6" t="s">
        <v>21</v>
      </c>
      <c r="Y229" s="6" t="s">
        <v>99</v>
      </c>
      <c r="AB229" s="6" t="s">
        <v>211</v>
      </c>
    </row>
    <row r="230" spans="1:28">
      <c r="A230" t="s">
        <v>141</v>
      </c>
      <c r="B230" t="s">
        <v>142</v>
      </c>
      <c r="C230">
        <v>2011</v>
      </c>
      <c r="D230" t="s">
        <v>12</v>
      </c>
      <c r="E230" t="s">
        <v>143</v>
      </c>
      <c r="F230" t="s">
        <v>144</v>
      </c>
      <c r="G230" t="s">
        <v>90</v>
      </c>
      <c r="H230" t="s">
        <v>145</v>
      </c>
      <c r="I230" t="s">
        <v>100</v>
      </c>
      <c r="J230" t="s">
        <v>83</v>
      </c>
      <c r="K230" t="s">
        <v>17</v>
      </c>
      <c r="L230" t="s">
        <v>66</v>
      </c>
      <c r="M230" t="s">
        <v>147</v>
      </c>
      <c r="N230" t="s">
        <v>148</v>
      </c>
      <c r="O230" t="s">
        <v>146</v>
      </c>
      <c r="P230" t="s">
        <v>66</v>
      </c>
      <c r="Q230" s="1" t="s">
        <v>834</v>
      </c>
      <c r="R230" t="s">
        <v>153</v>
      </c>
      <c r="S230" s="1" t="s">
        <v>95</v>
      </c>
      <c r="U230" s="10" t="s">
        <v>150</v>
      </c>
      <c r="V230" t="s">
        <v>33</v>
      </c>
      <c r="W230" t="s">
        <v>152</v>
      </c>
      <c r="X230" s="6" t="s">
        <v>21</v>
      </c>
      <c r="Y230" s="6" t="s">
        <v>99</v>
      </c>
      <c r="AB230" s="6" t="s">
        <v>211</v>
      </c>
    </row>
    <row r="231" spans="1:28">
      <c r="A231" t="s">
        <v>141</v>
      </c>
      <c r="B231" t="s">
        <v>142</v>
      </c>
      <c r="C231">
        <v>2011</v>
      </c>
      <c r="D231" t="s">
        <v>12</v>
      </c>
      <c r="E231" t="s">
        <v>143</v>
      </c>
      <c r="F231" t="s">
        <v>144</v>
      </c>
      <c r="G231" t="s">
        <v>90</v>
      </c>
      <c r="H231" t="s">
        <v>145</v>
      </c>
      <c r="I231" t="s">
        <v>100</v>
      </c>
      <c r="J231" t="s">
        <v>83</v>
      </c>
      <c r="K231" t="s">
        <v>17</v>
      </c>
      <c r="L231" t="s">
        <v>66</v>
      </c>
      <c r="M231" t="s">
        <v>147</v>
      </c>
      <c r="N231" t="s">
        <v>148</v>
      </c>
      <c r="O231" t="s">
        <v>146</v>
      </c>
      <c r="P231" t="s">
        <v>66</v>
      </c>
      <c r="Q231" s="1" t="s">
        <v>834</v>
      </c>
      <c r="R231" t="s">
        <v>154</v>
      </c>
      <c r="S231" s="1" t="s">
        <v>95</v>
      </c>
      <c r="U231" s="10" t="s">
        <v>99</v>
      </c>
      <c r="V231" t="s">
        <v>33</v>
      </c>
      <c r="W231" t="s">
        <v>146</v>
      </c>
      <c r="X231" s="6" t="s">
        <v>21</v>
      </c>
      <c r="Y231" s="6" t="s">
        <v>155</v>
      </c>
      <c r="AB231" s="6" t="s">
        <v>926</v>
      </c>
    </row>
    <row r="232" spans="1:28">
      <c r="A232" t="s">
        <v>141</v>
      </c>
      <c r="B232" t="s">
        <v>142</v>
      </c>
      <c r="C232">
        <v>2011</v>
      </c>
      <c r="D232" t="s">
        <v>12</v>
      </c>
      <c r="E232" t="s">
        <v>143</v>
      </c>
      <c r="F232" t="s">
        <v>144</v>
      </c>
      <c r="G232" t="s">
        <v>90</v>
      </c>
      <c r="H232" t="s">
        <v>145</v>
      </c>
      <c r="I232" t="s">
        <v>100</v>
      </c>
      <c r="J232" t="s">
        <v>83</v>
      </c>
      <c r="K232" t="s">
        <v>17</v>
      </c>
      <c r="L232" t="s">
        <v>66</v>
      </c>
      <c r="M232" t="s">
        <v>147</v>
      </c>
      <c r="N232" t="s">
        <v>148</v>
      </c>
      <c r="O232" t="s">
        <v>146</v>
      </c>
      <c r="P232" t="s">
        <v>66</v>
      </c>
      <c r="Q232" s="1" t="s">
        <v>834</v>
      </c>
      <c r="R232" t="s">
        <v>154</v>
      </c>
      <c r="S232" s="1" t="s">
        <v>95</v>
      </c>
      <c r="U232" s="10" t="s">
        <v>79</v>
      </c>
      <c r="V232" t="s">
        <v>33</v>
      </c>
      <c r="W232" t="s">
        <v>146</v>
      </c>
      <c r="X232" s="6" t="s">
        <v>21</v>
      </c>
      <c r="Y232" s="6" t="s">
        <v>32</v>
      </c>
      <c r="AB232" s="6" t="s">
        <v>926</v>
      </c>
    </row>
    <row r="233" spans="1:28">
      <c r="A233" t="s">
        <v>141</v>
      </c>
      <c r="B233" t="s">
        <v>142</v>
      </c>
      <c r="C233">
        <v>2011</v>
      </c>
      <c r="D233" t="s">
        <v>12</v>
      </c>
      <c r="E233" t="s">
        <v>143</v>
      </c>
      <c r="F233" t="s">
        <v>144</v>
      </c>
      <c r="G233" t="s">
        <v>90</v>
      </c>
      <c r="H233" t="s">
        <v>145</v>
      </c>
      <c r="I233" t="s">
        <v>100</v>
      </c>
      <c r="J233" t="s">
        <v>83</v>
      </c>
      <c r="K233" t="s">
        <v>17</v>
      </c>
      <c r="L233" t="s">
        <v>66</v>
      </c>
      <c r="M233" t="s">
        <v>147</v>
      </c>
      <c r="N233" t="s">
        <v>148</v>
      </c>
      <c r="O233" t="s">
        <v>146</v>
      </c>
      <c r="P233" t="s">
        <v>66</v>
      </c>
      <c r="Q233" s="1" t="s">
        <v>834</v>
      </c>
      <c r="R233" t="s">
        <v>154</v>
      </c>
      <c r="S233" s="1" t="s">
        <v>95</v>
      </c>
      <c r="U233" s="10" t="s">
        <v>150</v>
      </c>
      <c r="V233" t="s">
        <v>33</v>
      </c>
      <c r="W233" t="s">
        <v>146</v>
      </c>
      <c r="X233" s="6" t="s">
        <v>21</v>
      </c>
      <c r="Y233" s="6" t="s">
        <v>155</v>
      </c>
      <c r="AB233" s="6" t="s">
        <v>926</v>
      </c>
    </row>
    <row r="234" spans="1:28">
      <c r="A234" t="s">
        <v>141</v>
      </c>
      <c r="B234" t="s">
        <v>142</v>
      </c>
      <c r="C234">
        <v>2011</v>
      </c>
      <c r="D234" t="s">
        <v>12</v>
      </c>
      <c r="E234" t="s">
        <v>143</v>
      </c>
      <c r="F234" t="s">
        <v>144</v>
      </c>
      <c r="G234" t="s">
        <v>90</v>
      </c>
      <c r="H234" t="s">
        <v>145</v>
      </c>
      <c r="I234" t="s">
        <v>100</v>
      </c>
      <c r="J234" t="s">
        <v>83</v>
      </c>
      <c r="K234" t="s">
        <v>17</v>
      </c>
      <c r="L234" t="s">
        <v>66</v>
      </c>
      <c r="M234" t="s">
        <v>147</v>
      </c>
      <c r="N234" t="s">
        <v>148</v>
      </c>
      <c r="O234" t="s">
        <v>146</v>
      </c>
      <c r="P234" t="s">
        <v>66</v>
      </c>
      <c r="Q234" s="1" t="s">
        <v>834</v>
      </c>
      <c r="R234" t="s">
        <v>154</v>
      </c>
      <c r="S234" s="1" t="s">
        <v>95</v>
      </c>
      <c r="U234" s="10" t="s">
        <v>99</v>
      </c>
      <c r="V234" t="s">
        <v>33</v>
      </c>
      <c r="W234" t="s">
        <v>77</v>
      </c>
      <c r="X234" s="6" t="s">
        <v>21</v>
      </c>
      <c r="Y234" s="6" t="s">
        <v>32</v>
      </c>
      <c r="AB234" s="6" t="s">
        <v>926</v>
      </c>
    </row>
    <row r="235" spans="1:28">
      <c r="A235" t="s">
        <v>141</v>
      </c>
      <c r="B235" t="s">
        <v>142</v>
      </c>
      <c r="C235">
        <v>2011</v>
      </c>
      <c r="D235" t="s">
        <v>12</v>
      </c>
      <c r="E235" t="s">
        <v>143</v>
      </c>
      <c r="F235" t="s">
        <v>144</v>
      </c>
      <c r="G235" t="s">
        <v>90</v>
      </c>
      <c r="H235" t="s">
        <v>145</v>
      </c>
      <c r="I235" t="s">
        <v>100</v>
      </c>
      <c r="J235" t="s">
        <v>83</v>
      </c>
      <c r="K235" t="s">
        <v>17</v>
      </c>
      <c r="L235" t="s">
        <v>66</v>
      </c>
      <c r="M235" t="s">
        <v>147</v>
      </c>
      <c r="N235" t="s">
        <v>148</v>
      </c>
      <c r="O235" t="s">
        <v>146</v>
      </c>
      <c r="P235" t="s">
        <v>66</v>
      </c>
      <c r="Q235" s="1" t="s">
        <v>834</v>
      </c>
      <c r="R235" t="s">
        <v>154</v>
      </c>
      <c r="S235" s="1" t="s">
        <v>95</v>
      </c>
      <c r="U235" s="10" t="s">
        <v>79</v>
      </c>
      <c r="V235" t="s">
        <v>33</v>
      </c>
      <c r="W235" t="s">
        <v>77</v>
      </c>
      <c r="X235" s="6" t="s">
        <v>21</v>
      </c>
      <c r="Y235" s="6" t="s">
        <v>32</v>
      </c>
      <c r="AB235" s="6" t="s">
        <v>926</v>
      </c>
    </row>
    <row r="236" spans="1:28">
      <c r="A236" t="s">
        <v>141</v>
      </c>
      <c r="B236" t="s">
        <v>142</v>
      </c>
      <c r="C236">
        <v>2011</v>
      </c>
      <c r="D236" t="s">
        <v>12</v>
      </c>
      <c r="E236" t="s">
        <v>143</v>
      </c>
      <c r="F236" t="s">
        <v>144</v>
      </c>
      <c r="G236" t="s">
        <v>90</v>
      </c>
      <c r="H236" t="s">
        <v>145</v>
      </c>
      <c r="I236" t="s">
        <v>100</v>
      </c>
      <c r="J236" t="s">
        <v>83</v>
      </c>
      <c r="K236" t="s">
        <v>17</v>
      </c>
      <c r="L236" t="s">
        <v>66</v>
      </c>
      <c r="M236" t="s">
        <v>147</v>
      </c>
      <c r="N236" t="s">
        <v>148</v>
      </c>
      <c r="O236" t="s">
        <v>146</v>
      </c>
      <c r="P236" t="s">
        <v>66</v>
      </c>
      <c r="Q236" s="1" t="s">
        <v>834</v>
      </c>
      <c r="R236" t="s">
        <v>154</v>
      </c>
      <c r="S236" s="1" t="s">
        <v>95</v>
      </c>
      <c r="U236" s="10" t="s">
        <v>150</v>
      </c>
      <c r="V236" t="s">
        <v>33</v>
      </c>
      <c r="W236" t="s">
        <v>77</v>
      </c>
      <c r="X236" s="6" t="s">
        <v>21</v>
      </c>
      <c r="Y236" s="6" t="s">
        <v>99</v>
      </c>
      <c r="AB236" s="6" t="s">
        <v>211</v>
      </c>
    </row>
    <row r="237" spans="1:28">
      <c r="A237" t="s">
        <v>141</v>
      </c>
      <c r="B237" t="s">
        <v>142</v>
      </c>
      <c r="C237">
        <v>2011</v>
      </c>
      <c r="D237" t="s">
        <v>12</v>
      </c>
      <c r="E237" t="s">
        <v>143</v>
      </c>
      <c r="F237" t="s">
        <v>144</v>
      </c>
      <c r="G237" t="s">
        <v>90</v>
      </c>
      <c r="H237" t="s">
        <v>145</v>
      </c>
      <c r="I237" t="s">
        <v>100</v>
      </c>
      <c r="J237" t="s">
        <v>83</v>
      </c>
      <c r="K237" t="s">
        <v>17</v>
      </c>
      <c r="L237" t="s">
        <v>66</v>
      </c>
      <c r="M237" t="s">
        <v>147</v>
      </c>
      <c r="N237" t="s">
        <v>148</v>
      </c>
      <c r="O237" t="s">
        <v>146</v>
      </c>
      <c r="P237" t="s">
        <v>66</v>
      </c>
      <c r="Q237" s="1" t="s">
        <v>834</v>
      </c>
      <c r="R237" t="s">
        <v>154</v>
      </c>
      <c r="S237" s="1" t="s">
        <v>95</v>
      </c>
      <c r="U237" s="10" t="s">
        <v>99</v>
      </c>
      <c r="V237" t="s">
        <v>33</v>
      </c>
      <c r="W237" t="s">
        <v>152</v>
      </c>
      <c r="X237" s="6" t="s">
        <v>21</v>
      </c>
      <c r="Y237" s="6" t="s">
        <v>61</v>
      </c>
      <c r="AB237" s="6" t="s">
        <v>210</v>
      </c>
    </row>
    <row r="238" spans="1:28">
      <c r="A238" t="s">
        <v>141</v>
      </c>
      <c r="B238" t="s">
        <v>142</v>
      </c>
      <c r="C238">
        <v>2011</v>
      </c>
      <c r="D238" t="s">
        <v>12</v>
      </c>
      <c r="E238" t="s">
        <v>143</v>
      </c>
      <c r="F238" t="s">
        <v>144</v>
      </c>
      <c r="G238" t="s">
        <v>90</v>
      </c>
      <c r="H238" t="s">
        <v>145</v>
      </c>
      <c r="I238" t="s">
        <v>100</v>
      </c>
      <c r="J238" t="s">
        <v>83</v>
      </c>
      <c r="K238" t="s">
        <v>17</v>
      </c>
      <c r="L238" t="s">
        <v>66</v>
      </c>
      <c r="M238" t="s">
        <v>147</v>
      </c>
      <c r="N238" t="s">
        <v>148</v>
      </c>
      <c r="O238" t="s">
        <v>146</v>
      </c>
      <c r="P238" t="s">
        <v>66</v>
      </c>
      <c r="Q238" s="1" t="s">
        <v>834</v>
      </c>
      <c r="R238" t="s">
        <v>154</v>
      </c>
      <c r="S238" s="1" t="s">
        <v>95</v>
      </c>
      <c r="U238" s="10" t="s">
        <v>150</v>
      </c>
      <c r="V238" t="s">
        <v>33</v>
      </c>
      <c r="W238" t="s">
        <v>152</v>
      </c>
      <c r="X238" s="6" t="s">
        <v>21</v>
      </c>
      <c r="Y238" s="6" t="s">
        <v>99</v>
      </c>
      <c r="AB238" s="6" t="s">
        <v>211</v>
      </c>
    </row>
    <row r="239" spans="1:28">
      <c r="A239" t="s">
        <v>141</v>
      </c>
      <c r="B239" t="s">
        <v>142</v>
      </c>
      <c r="C239">
        <v>2011</v>
      </c>
      <c r="D239" t="s">
        <v>12</v>
      </c>
      <c r="E239" t="s">
        <v>143</v>
      </c>
      <c r="F239" t="s">
        <v>144</v>
      </c>
      <c r="G239" t="s">
        <v>90</v>
      </c>
      <c r="H239" t="s">
        <v>145</v>
      </c>
      <c r="I239" t="s">
        <v>100</v>
      </c>
      <c r="J239" t="s">
        <v>83</v>
      </c>
      <c r="K239" t="s">
        <v>17</v>
      </c>
      <c r="L239" t="s">
        <v>66</v>
      </c>
      <c r="M239" t="s">
        <v>147</v>
      </c>
      <c r="N239" t="s">
        <v>148</v>
      </c>
      <c r="O239" t="s">
        <v>146</v>
      </c>
      <c r="P239" t="s">
        <v>66</v>
      </c>
      <c r="Q239" s="1" t="s">
        <v>834</v>
      </c>
      <c r="R239" t="s">
        <v>156</v>
      </c>
      <c r="S239" s="1" t="s">
        <v>95</v>
      </c>
      <c r="U239" s="10" t="s">
        <v>99</v>
      </c>
      <c r="V239" t="s">
        <v>33</v>
      </c>
      <c r="W239" t="s">
        <v>146</v>
      </c>
      <c r="X239" s="6" t="s">
        <v>21</v>
      </c>
      <c r="Y239" s="6" t="s">
        <v>61</v>
      </c>
      <c r="AB239" s="6" t="s">
        <v>210</v>
      </c>
    </row>
    <row r="240" spans="1:28">
      <c r="A240" t="s">
        <v>141</v>
      </c>
      <c r="B240" t="s">
        <v>142</v>
      </c>
      <c r="C240">
        <v>2011</v>
      </c>
      <c r="D240" t="s">
        <v>12</v>
      </c>
      <c r="E240" t="s">
        <v>143</v>
      </c>
      <c r="F240" t="s">
        <v>144</v>
      </c>
      <c r="G240" t="s">
        <v>90</v>
      </c>
      <c r="H240" t="s">
        <v>145</v>
      </c>
      <c r="I240" t="s">
        <v>100</v>
      </c>
      <c r="J240" t="s">
        <v>83</v>
      </c>
      <c r="K240" t="s">
        <v>17</v>
      </c>
      <c r="L240" t="s">
        <v>66</v>
      </c>
      <c r="M240" t="s">
        <v>147</v>
      </c>
      <c r="N240" t="s">
        <v>148</v>
      </c>
      <c r="O240" t="s">
        <v>146</v>
      </c>
      <c r="P240" t="s">
        <v>66</v>
      </c>
      <c r="Q240" s="1" t="s">
        <v>834</v>
      </c>
      <c r="R240" t="s">
        <v>156</v>
      </c>
      <c r="S240" s="1" t="s">
        <v>95</v>
      </c>
      <c r="U240" s="10" t="s">
        <v>79</v>
      </c>
      <c r="V240" t="s">
        <v>33</v>
      </c>
      <c r="W240" t="s">
        <v>146</v>
      </c>
      <c r="X240" s="6" t="s">
        <v>21</v>
      </c>
      <c r="Y240" s="6" t="s">
        <v>99</v>
      </c>
      <c r="AB240" s="6" t="s">
        <v>211</v>
      </c>
    </row>
    <row r="241" spans="1:28">
      <c r="A241" t="s">
        <v>141</v>
      </c>
      <c r="B241" t="s">
        <v>142</v>
      </c>
      <c r="C241">
        <v>2011</v>
      </c>
      <c r="D241" t="s">
        <v>12</v>
      </c>
      <c r="E241" t="s">
        <v>143</v>
      </c>
      <c r="F241" t="s">
        <v>144</v>
      </c>
      <c r="G241" t="s">
        <v>90</v>
      </c>
      <c r="H241" t="s">
        <v>145</v>
      </c>
      <c r="I241" t="s">
        <v>100</v>
      </c>
      <c r="J241" t="s">
        <v>83</v>
      </c>
      <c r="K241" t="s">
        <v>17</v>
      </c>
      <c r="L241" t="s">
        <v>66</v>
      </c>
      <c r="M241" t="s">
        <v>147</v>
      </c>
      <c r="N241" t="s">
        <v>148</v>
      </c>
      <c r="O241" t="s">
        <v>146</v>
      </c>
      <c r="P241" t="s">
        <v>66</v>
      </c>
      <c r="Q241" s="1" t="s">
        <v>834</v>
      </c>
      <c r="R241" t="s">
        <v>156</v>
      </c>
      <c r="S241" s="1" t="s">
        <v>95</v>
      </c>
      <c r="U241" s="10" t="s">
        <v>150</v>
      </c>
      <c r="V241" t="s">
        <v>33</v>
      </c>
      <c r="W241" t="s">
        <v>146</v>
      </c>
      <c r="X241" s="6" t="s">
        <v>21</v>
      </c>
      <c r="Y241" s="6" t="s">
        <v>99</v>
      </c>
      <c r="AB241" s="6" t="s">
        <v>211</v>
      </c>
    </row>
    <row r="242" spans="1:28">
      <c r="A242" t="s">
        <v>141</v>
      </c>
      <c r="B242" t="s">
        <v>142</v>
      </c>
      <c r="C242">
        <v>2011</v>
      </c>
      <c r="D242" t="s">
        <v>12</v>
      </c>
      <c r="E242" t="s">
        <v>143</v>
      </c>
      <c r="F242" t="s">
        <v>144</v>
      </c>
      <c r="G242" t="s">
        <v>90</v>
      </c>
      <c r="H242" t="s">
        <v>145</v>
      </c>
      <c r="I242" t="s">
        <v>100</v>
      </c>
      <c r="J242" t="s">
        <v>83</v>
      </c>
      <c r="K242" t="s">
        <v>17</v>
      </c>
      <c r="L242" t="s">
        <v>66</v>
      </c>
      <c r="M242" t="s">
        <v>147</v>
      </c>
      <c r="N242" t="s">
        <v>148</v>
      </c>
      <c r="O242" t="s">
        <v>146</v>
      </c>
      <c r="P242" t="s">
        <v>66</v>
      </c>
      <c r="Q242" s="1" t="s">
        <v>834</v>
      </c>
      <c r="R242" t="s">
        <v>156</v>
      </c>
      <c r="S242" s="1" t="s">
        <v>95</v>
      </c>
      <c r="U242" s="10" t="s">
        <v>99</v>
      </c>
      <c r="V242" t="s">
        <v>33</v>
      </c>
      <c r="W242" t="s">
        <v>77</v>
      </c>
      <c r="X242" s="6" t="s">
        <v>21</v>
      </c>
      <c r="Y242" s="6" t="s">
        <v>99</v>
      </c>
      <c r="AB242" s="6" t="s">
        <v>211</v>
      </c>
    </row>
    <row r="243" spans="1:28">
      <c r="A243" t="s">
        <v>141</v>
      </c>
      <c r="B243" t="s">
        <v>142</v>
      </c>
      <c r="C243">
        <v>2011</v>
      </c>
      <c r="D243" t="s">
        <v>12</v>
      </c>
      <c r="E243" t="s">
        <v>143</v>
      </c>
      <c r="F243" t="s">
        <v>144</v>
      </c>
      <c r="G243" t="s">
        <v>90</v>
      </c>
      <c r="H243" t="s">
        <v>145</v>
      </c>
      <c r="I243" t="s">
        <v>100</v>
      </c>
      <c r="J243" t="s">
        <v>83</v>
      </c>
      <c r="K243" t="s">
        <v>17</v>
      </c>
      <c r="L243" t="s">
        <v>66</v>
      </c>
      <c r="M243" t="s">
        <v>147</v>
      </c>
      <c r="N243" t="s">
        <v>148</v>
      </c>
      <c r="O243" t="s">
        <v>146</v>
      </c>
      <c r="P243" t="s">
        <v>66</v>
      </c>
      <c r="Q243" s="1" t="s">
        <v>834</v>
      </c>
      <c r="R243" t="s">
        <v>156</v>
      </c>
      <c r="S243" s="1" t="s">
        <v>95</v>
      </c>
      <c r="U243" s="10" t="s">
        <v>79</v>
      </c>
      <c r="V243" t="s">
        <v>33</v>
      </c>
      <c r="W243" t="s">
        <v>77</v>
      </c>
      <c r="X243" s="6" t="s">
        <v>21</v>
      </c>
      <c r="Y243" s="6" t="s">
        <v>32</v>
      </c>
      <c r="AB243" s="6" t="s">
        <v>210</v>
      </c>
    </row>
    <row r="244" spans="1:28">
      <c r="A244" t="s">
        <v>141</v>
      </c>
      <c r="B244" t="s">
        <v>142</v>
      </c>
      <c r="C244">
        <v>2011</v>
      </c>
      <c r="D244" t="s">
        <v>12</v>
      </c>
      <c r="E244" t="s">
        <v>143</v>
      </c>
      <c r="F244" t="s">
        <v>144</v>
      </c>
      <c r="G244" t="s">
        <v>90</v>
      </c>
      <c r="H244" t="s">
        <v>145</v>
      </c>
      <c r="I244" t="s">
        <v>100</v>
      </c>
      <c r="J244" t="s">
        <v>83</v>
      </c>
      <c r="K244" t="s">
        <v>17</v>
      </c>
      <c r="L244" t="s">
        <v>66</v>
      </c>
      <c r="M244" t="s">
        <v>147</v>
      </c>
      <c r="N244" t="s">
        <v>148</v>
      </c>
      <c r="O244" t="s">
        <v>146</v>
      </c>
      <c r="P244" t="s">
        <v>66</v>
      </c>
      <c r="Q244" s="1" t="s">
        <v>834</v>
      </c>
      <c r="R244" t="s">
        <v>156</v>
      </c>
      <c r="S244" s="1" t="s">
        <v>95</v>
      </c>
      <c r="U244" s="10" t="s">
        <v>150</v>
      </c>
      <c r="V244" t="s">
        <v>33</v>
      </c>
      <c r="W244" t="s">
        <v>77</v>
      </c>
      <c r="X244" s="6" t="s">
        <v>21</v>
      </c>
      <c r="Y244" s="6" t="s">
        <v>32</v>
      </c>
      <c r="AB244" s="6" t="s">
        <v>210</v>
      </c>
    </row>
    <row r="245" spans="1:28">
      <c r="A245" t="s">
        <v>141</v>
      </c>
      <c r="B245" t="s">
        <v>142</v>
      </c>
      <c r="C245">
        <v>2011</v>
      </c>
      <c r="D245" t="s">
        <v>12</v>
      </c>
      <c r="E245" t="s">
        <v>143</v>
      </c>
      <c r="F245" t="s">
        <v>144</v>
      </c>
      <c r="G245" t="s">
        <v>90</v>
      </c>
      <c r="H245" t="s">
        <v>145</v>
      </c>
      <c r="I245" t="s">
        <v>100</v>
      </c>
      <c r="J245" t="s">
        <v>83</v>
      </c>
      <c r="K245" t="s">
        <v>17</v>
      </c>
      <c r="L245" t="s">
        <v>66</v>
      </c>
      <c r="M245" t="s">
        <v>147</v>
      </c>
      <c r="N245" t="s">
        <v>148</v>
      </c>
      <c r="O245" t="s">
        <v>146</v>
      </c>
      <c r="P245" t="s">
        <v>66</v>
      </c>
      <c r="Q245" s="1" t="s">
        <v>834</v>
      </c>
      <c r="R245" t="s">
        <v>156</v>
      </c>
      <c r="S245" s="1" t="s">
        <v>95</v>
      </c>
      <c r="U245" s="10" t="s">
        <v>99</v>
      </c>
      <c r="V245" t="s">
        <v>412</v>
      </c>
      <c r="W245" t="s">
        <v>152</v>
      </c>
      <c r="X245" s="6" t="s">
        <v>21</v>
      </c>
      <c r="Y245" s="6" t="s">
        <v>32</v>
      </c>
      <c r="AB245" s="6" t="s">
        <v>210</v>
      </c>
    </row>
    <row r="246" spans="1:28">
      <c r="A246" t="s">
        <v>141</v>
      </c>
      <c r="B246" t="s">
        <v>142</v>
      </c>
      <c r="C246">
        <v>2011</v>
      </c>
      <c r="D246" t="s">
        <v>12</v>
      </c>
      <c r="E246" t="s">
        <v>143</v>
      </c>
      <c r="F246" t="s">
        <v>144</v>
      </c>
      <c r="G246" t="s">
        <v>90</v>
      </c>
      <c r="H246" t="s">
        <v>145</v>
      </c>
      <c r="I246" t="s">
        <v>100</v>
      </c>
      <c r="J246" t="s">
        <v>83</v>
      </c>
      <c r="K246" t="s">
        <v>17</v>
      </c>
      <c r="L246" t="s">
        <v>66</v>
      </c>
      <c r="M246" t="s">
        <v>147</v>
      </c>
      <c r="N246" t="s">
        <v>148</v>
      </c>
      <c r="O246" t="s">
        <v>146</v>
      </c>
      <c r="P246" t="s">
        <v>66</v>
      </c>
      <c r="Q246" s="1" t="s">
        <v>834</v>
      </c>
      <c r="R246" t="s">
        <v>156</v>
      </c>
      <c r="S246" s="1" t="s">
        <v>95</v>
      </c>
      <c r="U246" s="10" t="s">
        <v>79</v>
      </c>
      <c r="V246" t="s">
        <v>33</v>
      </c>
      <c r="W246" t="s">
        <v>152</v>
      </c>
      <c r="X246" s="6" t="s">
        <v>157</v>
      </c>
      <c r="Y246" s="6" t="s">
        <v>158</v>
      </c>
      <c r="AB246" s="6" t="s">
        <v>210</v>
      </c>
    </row>
    <row r="247" spans="1:28">
      <c r="A247" t="s">
        <v>141</v>
      </c>
      <c r="B247" t="s">
        <v>142</v>
      </c>
      <c r="C247">
        <v>2011</v>
      </c>
      <c r="D247" t="s">
        <v>12</v>
      </c>
      <c r="E247" t="s">
        <v>143</v>
      </c>
      <c r="F247" t="s">
        <v>144</v>
      </c>
      <c r="G247" t="s">
        <v>90</v>
      </c>
      <c r="H247" t="s">
        <v>145</v>
      </c>
      <c r="I247" t="s">
        <v>100</v>
      </c>
      <c r="J247" t="s">
        <v>83</v>
      </c>
      <c r="K247" t="s">
        <v>17</v>
      </c>
      <c r="L247" t="s">
        <v>66</v>
      </c>
      <c r="M247" t="s">
        <v>147</v>
      </c>
      <c r="N247" t="s">
        <v>148</v>
      </c>
      <c r="O247" t="s">
        <v>146</v>
      </c>
      <c r="P247" t="s">
        <v>66</v>
      </c>
      <c r="Q247" s="1" t="s">
        <v>834</v>
      </c>
      <c r="R247" t="s">
        <v>156</v>
      </c>
      <c r="S247" s="1" t="s">
        <v>95</v>
      </c>
      <c r="U247" s="10" t="s">
        <v>150</v>
      </c>
      <c r="V247" t="s">
        <v>33</v>
      </c>
      <c r="W247" t="s">
        <v>152</v>
      </c>
      <c r="X247" s="6" t="s">
        <v>21</v>
      </c>
      <c r="Y247" s="6" t="s">
        <v>97</v>
      </c>
      <c r="AB247" s="6" t="s">
        <v>210</v>
      </c>
    </row>
    <row r="248" spans="1:28">
      <c r="A248" t="s">
        <v>141</v>
      </c>
      <c r="B248" t="s">
        <v>142</v>
      </c>
      <c r="C248">
        <v>2011</v>
      </c>
      <c r="D248" t="s">
        <v>12</v>
      </c>
      <c r="E248" t="s">
        <v>143</v>
      </c>
      <c r="F248" t="s">
        <v>144</v>
      </c>
      <c r="G248" t="s">
        <v>90</v>
      </c>
      <c r="H248" t="s">
        <v>145</v>
      </c>
      <c r="I248" t="s">
        <v>100</v>
      </c>
      <c r="J248" t="s">
        <v>83</v>
      </c>
      <c r="K248" t="s">
        <v>17</v>
      </c>
      <c r="L248" t="s">
        <v>66</v>
      </c>
      <c r="M248" t="s">
        <v>147</v>
      </c>
      <c r="N248" t="s">
        <v>148</v>
      </c>
      <c r="O248" t="s">
        <v>146</v>
      </c>
      <c r="P248" t="s">
        <v>66</v>
      </c>
      <c r="Q248" s="1" t="s">
        <v>834</v>
      </c>
      <c r="R248" t="s">
        <v>154</v>
      </c>
      <c r="S248" s="1" t="s">
        <v>95</v>
      </c>
      <c r="U248" s="10" t="s">
        <v>79</v>
      </c>
      <c r="V248" t="s">
        <v>33</v>
      </c>
      <c r="W248" t="s">
        <v>152</v>
      </c>
      <c r="X248" s="6" t="s">
        <v>157</v>
      </c>
      <c r="Y248" s="6" t="s">
        <v>159</v>
      </c>
      <c r="AB248" s="6" t="s">
        <v>210</v>
      </c>
    </row>
    <row r="249" spans="1:28">
      <c r="A249" t="s">
        <v>141</v>
      </c>
      <c r="B249" t="s">
        <v>142</v>
      </c>
      <c r="C249">
        <v>2011</v>
      </c>
      <c r="D249" t="s">
        <v>12</v>
      </c>
      <c r="E249" t="s">
        <v>143</v>
      </c>
      <c r="F249" t="s">
        <v>144</v>
      </c>
      <c r="G249" t="s">
        <v>90</v>
      </c>
      <c r="H249" t="s">
        <v>145</v>
      </c>
      <c r="I249" t="s">
        <v>100</v>
      </c>
      <c r="J249" t="s">
        <v>83</v>
      </c>
      <c r="K249" t="s">
        <v>17</v>
      </c>
      <c r="L249" t="s">
        <v>66</v>
      </c>
      <c r="M249" t="s">
        <v>147</v>
      </c>
      <c r="N249" t="s">
        <v>148</v>
      </c>
      <c r="O249" t="s">
        <v>146</v>
      </c>
      <c r="P249" t="s">
        <v>66</v>
      </c>
      <c r="Q249" s="1" t="s">
        <v>834</v>
      </c>
      <c r="R249" t="s">
        <v>151</v>
      </c>
      <c r="S249" s="1" t="s">
        <v>95</v>
      </c>
      <c r="U249" s="10" t="s">
        <v>79</v>
      </c>
      <c r="V249" t="s">
        <v>33</v>
      </c>
      <c r="W249" t="s">
        <v>152</v>
      </c>
      <c r="X249" s="6" t="s">
        <v>157</v>
      </c>
      <c r="Y249" s="6" t="s">
        <v>99</v>
      </c>
      <c r="Z249" s="6" t="s">
        <v>99</v>
      </c>
      <c r="AB249" s="6" t="s">
        <v>211</v>
      </c>
    </row>
    <row r="250" spans="1:28">
      <c r="A250" t="s">
        <v>141</v>
      </c>
      <c r="B250" t="s">
        <v>142</v>
      </c>
      <c r="C250">
        <v>2011</v>
      </c>
      <c r="D250" t="s">
        <v>12</v>
      </c>
      <c r="E250" t="s">
        <v>143</v>
      </c>
      <c r="F250" t="s">
        <v>144</v>
      </c>
      <c r="G250" t="s">
        <v>90</v>
      </c>
      <c r="H250" t="s">
        <v>145</v>
      </c>
      <c r="I250" t="s">
        <v>100</v>
      </c>
      <c r="J250" t="s">
        <v>83</v>
      </c>
      <c r="K250" t="s">
        <v>17</v>
      </c>
      <c r="L250" t="s">
        <v>66</v>
      </c>
      <c r="M250" t="s">
        <v>147</v>
      </c>
      <c r="N250" t="s">
        <v>148</v>
      </c>
      <c r="O250" t="s">
        <v>146</v>
      </c>
      <c r="P250" t="s">
        <v>66</v>
      </c>
      <c r="Q250" s="1" t="s">
        <v>834</v>
      </c>
      <c r="R250" t="s">
        <v>153</v>
      </c>
      <c r="S250" s="1" t="s">
        <v>95</v>
      </c>
      <c r="U250" s="10" t="s">
        <v>79</v>
      </c>
      <c r="V250" t="s">
        <v>33</v>
      </c>
      <c r="W250" t="s">
        <v>152</v>
      </c>
      <c r="X250" s="6" t="s">
        <v>157</v>
      </c>
      <c r="Y250" s="6" t="s">
        <v>99</v>
      </c>
      <c r="AB250" s="6" t="s">
        <v>211</v>
      </c>
    </row>
    <row r="251" spans="1:28">
      <c r="A251" t="s">
        <v>141</v>
      </c>
      <c r="B251" t="s">
        <v>142</v>
      </c>
      <c r="C251">
        <v>2011</v>
      </c>
      <c r="D251" t="s">
        <v>12</v>
      </c>
      <c r="E251" t="s">
        <v>143</v>
      </c>
      <c r="F251" t="s">
        <v>144</v>
      </c>
      <c r="G251" t="s">
        <v>90</v>
      </c>
      <c r="H251" t="s">
        <v>145</v>
      </c>
      <c r="I251" t="s">
        <v>100</v>
      </c>
      <c r="J251" t="s">
        <v>83</v>
      </c>
      <c r="K251" t="s">
        <v>17</v>
      </c>
      <c r="L251" t="s">
        <v>66</v>
      </c>
      <c r="M251" t="s">
        <v>147</v>
      </c>
      <c r="N251" t="s">
        <v>148</v>
      </c>
      <c r="O251" t="s">
        <v>146</v>
      </c>
      <c r="P251" t="s">
        <v>66</v>
      </c>
      <c r="Q251" s="1" t="s">
        <v>834</v>
      </c>
      <c r="R251" t="s">
        <v>149</v>
      </c>
      <c r="S251" s="1" t="s">
        <v>95</v>
      </c>
      <c r="U251" s="10" t="s">
        <v>150</v>
      </c>
      <c r="V251" t="s">
        <v>33</v>
      </c>
      <c r="W251" t="s">
        <v>152</v>
      </c>
      <c r="X251" s="6" t="s">
        <v>21</v>
      </c>
      <c r="Y251" s="6" t="s">
        <v>97</v>
      </c>
      <c r="AB251" s="6" t="s">
        <v>210</v>
      </c>
    </row>
    <row r="252" spans="1:28">
      <c r="A252" t="s">
        <v>141</v>
      </c>
      <c r="B252" t="s">
        <v>142</v>
      </c>
      <c r="C252">
        <v>2011</v>
      </c>
      <c r="D252" t="s">
        <v>12</v>
      </c>
      <c r="E252" t="s">
        <v>143</v>
      </c>
      <c r="F252" t="s">
        <v>144</v>
      </c>
      <c r="G252" t="s">
        <v>90</v>
      </c>
      <c r="H252" t="s">
        <v>145</v>
      </c>
      <c r="I252" t="s">
        <v>100</v>
      </c>
      <c r="J252" t="s">
        <v>83</v>
      </c>
      <c r="K252" t="s">
        <v>17</v>
      </c>
      <c r="L252" t="s">
        <v>66</v>
      </c>
      <c r="M252" t="s">
        <v>147</v>
      </c>
      <c r="N252" t="s">
        <v>148</v>
      </c>
      <c r="O252" t="s">
        <v>146</v>
      </c>
      <c r="P252" t="s">
        <v>66</v>
      </c>
      <c r="Q252" s="1" t="s">
        <v>834</v>
      </c>
      <c r="R252" t="s">
        <v>149</v>
      </c>
      <c r="S252" s="1" t="s">
        <v>95</v>
      </c>
      <c r="U252" s="10" t="s">
        <v>79</v>
      </c>
      <c r="V252" t="s">
        <v>33</v>
      </c>
      <c r="W252" t="s">
        <v>152</v>
      </c>
      <c r="X252" s="6" t="s">
        <v>157</v>
      </c>
      <c r="Y252" s="6" t="s">
        <v>159</v>
      </c>
      <c r="AB252" s="6" t="s">
        <v>210</v>
      </c>
    </row>
    <row r="253" spans="1:28">
      <c r="A253" t="s">
        <v>141</v>
      </c>
      <c r="B253" t="s">
        <v>142</v>
      </c>
      <c r="C253">
        <v>2011</v>
      </c>
      <c r="D253" t="s">
        <v>12</v>
      </c>
      <c r="E253" t="s">
        <v>143</v>
      </c>
      <c r="F253" t="s">
        <v>144</v>
      </c>
      <c r="G253" t="s">
        <v>90</v>
      </c>
      <c r="H253" t="s">
        <v>145</v>
      </c>
      <c r="I253" t="s">
        <v>100</v>
      </c>
      <c r="J253" t="s">
        <v>83</v>
      </c>
      <c r="K253" t="s">
        <v>17</v>
      </c>
      <c r="L253" t="s">
        <v>66</v>
      </c>
      <c r="M253" t="s">
        <v>147</v>
      </c>
      <c r="N253" t="s">
        <v>148</v>
      </c>
      <c r="O253" t="s">
        <v>146</v>
      </c>
      <c r="P253" t="s">
        <v>66</v>
      </c>
      <c r="Q253" s="1" t="s">
        <v>834</v>
      </c>
      <c r="R253" t="s">
        <v>149</v>
      </c>
      <c r="S253" s="1" t="s">
        <v>95</v>
      </c>
      <c r="U253" s="10" t="s">
        <v>99</v>
      </c>
      <c r="V253" t="s">
        <v>33</v>
      </c>
      <c r="W253" t="s">
        <v>152</v>
      </c>
      <c r="X253" s="6" t="s">
        <v>21</v>
      </c>
      <c r="Y253" s="6" t="s">
        <v>99</v>
      </c>
      <c r="AB253" s="6" t="s">
        <v>211</v>
      </c>
    </row>
    <row r="254" spans="1:28">
      <c r="A254" t="s">
        <v>141</v>
      </c>
      <c r="B254" t="s">
        <v>142</v>
      </c>
      <c r="C254">
        <v>2011</v>
      </c>
      <c r="D254" t="s">
        <v>12</v>
      </c>
      <c r="E254" t="s">
        <v>143</v>
      </c>
      <c r="F254" t="s">
        <v>144</v>
      </c>
      <c r="G254" t="s">
        <v>90</v>
      </c>
      <c r="H254" t="s">
        <v>145</v>
      </c>
      <c r="I254" t="s">
        <v>100</v>
      </c>
      <c r="J254" t="s">
        <v>83</v>
      </c>
      <c r="K254" t="s">
        <v>17</v>
      </c>
      <c r="L254" t="s">
        <v>66</v>
      </c>
      <c r="M254" t="s">
        <v>147</v>
      </c>
      <c r="N254" t="s">
        <v>148</v>
      </c>
      <c r="O254" t="s">
        <v>146</v>
      </c>
      <c r="P254" t="s">
        <v>66</v>
      </c>
      <c r="Q254" s="1" t="s">
        <v>834</v>
      </c>
      <c r="R254" t="s">
        <v>160</v>
      </c>
      <c r="S254" s="1" t="s">
        <v>95</v>
      </c>
      <c r="U254" s="10" t="s">
        <v>99</v>
      </c>
      <c r="V254" t="s">
        <v>33</v>
      </c>
      <c r="W254" t="s">
        <v>146</v>
      </c>
      <c r="X254" s="6" t="s">
        <v>21</v>
      </c>
      <c r="Y254" s="6" t="s">
        <v>99</v>
      </c>
      <c r="AB254" s="6" t="s">
        <v>211</v>
      </c>
    </row>
    <row r="255" spans="1:28">
      <c r="A255" t="s">
        <v>141</v>
      </c>
      <c r="B255" t="s">
        <v>142</v>
      </c>
      <c r="C255">
        <v>2011</v>
      </c>
      <c r="D255" t="s">
        <v>12</v>
      </c>
      <c r="E255" t="s">
        <v>143</v>
      </c>
      <c r="F255" t="s">
        <v>144</v>
      </c>
      <c r="G255" t="s">
        <v>90</v>
      </c>
      <c r="H255" t="s">
        <v>145</v>
      </c>
      <c r="I255" t="s">
        <v>100</v>
      </c>
      <c r="J255" t="s">
        <v>83</v>
      </c>
      <c r="K255" t="s">
        <v>17</v>
      </c>
      <c r="L255" t="s">
        <v>66</v>
      </c>
      <c r="M255" t="s">
        <v>147</v>
      </c>
      <c r="N255" t="s">
        <v>148</v>
      </c>
      <c r="O255" t="s">
        <v>146</v>
      </c>
      <c r="P255" t="s">
        <v>66</v>
      </c>
      <c r="Q255" s="1" t="s">
        <v>834</v>
      </c>
      <c r="R255" t="s">
        <v>160</v>
      </c>
      <c r="S255" s="1" t="s">
        <v>95</v>
      </c>
      <c r="U255" s="10" t="s">
        <v>79</v>
      </c>
      <c r="V255" t="s">
        <v>33</v>
      </c>
      <c r="W255" t="s">
        <v>146</v>
      </c>
      <c r="X255" s="6" t="s">
        <v>21</v>
      </c>
      <c r="Y255" s="6" t="s">
        <v>99</v>
      </c>
      <c r="AB255" s="6" t="s">
        <v>211</v>
      </c>
    </row>
    <row r="256" spans="1:28">
      <c r="A256" t="s">
        <v>141</v>
      </c>
      <c r="B256" t="s">
        <v>142</v>
      </c>
      <c r="C256">
        <v>2011</v>
      </c>
      <c r="D256" t="s">
        <v>12</v>
      </c>
      <c r="E256" t="s">
        <v>143</v>
      </c>
      <c r="F256" t="s">
        <v>144</v>
      </c>
      <c r="G256" t="s">
        <v>90</v>
      </c>
      <c r="H256" t="s">
        <v>145</v>
      </c>
      <c r="I256" t="s">
        <v>100</v>
      </c>
      <c r="J256" t="s">
        <v>83</v>
      </c>
      <c r="K256" t="s">
        <v>17</v>
      </c>
      <c r="L256" t="s">
        <v>66</v>
      </c>
      <c r="M256" t="s">
        <v>147</v>
      </c>
      <c r="N256" t="s">
        <v>148</v>
      </c>
      <c r="O256" t="s">
        <v>146</v>
      </c>
      <c r="P256" t="s">
        <v>66</v>
      </c>
      <c r="Q256" s="1" t="s">
        <v>834</v>
      </c>
      <c r="R256" t="s">
        <v>160</v>
      </c>
      <c r="S256" s="1" t="s">
        <v>95</v>
      </c>
      <c r="U256" s="10" t="s">
        <v>150</v>
      </c>
      <c r="V256" t="s">
        <v>33</v>
      </c>
      <c r="W256" t="s">
        <v>146</v>
      </c>
      <c r="X256" s="6" t="s">
        <v>21</v>
      </c>
      <c r="Y256" s="6" t="s">
        <v>99</v>
      </c>
      <c r="AB256" s="6" t="s">
        <v>211</v>
      </c>
    </row>
    <row r="257" spans="1:28">
      <c r="A257" t="s">
        <v>141</v>
      </c>
      <c r="B257" t="s">
        <v>142</v>
      </c>
      <c r="C257">
        <v>2011</v>
      </c>
      <c r="D257" t="s">
        <v>12</v>
      </c>
      <c r="E257" t="s">
        <v>143</v>
      </c>
      <c r="F257" t="s">
        <v>144</v>
      </c>
      <c r="G257" t="s">
        <v>90</v>
      </c>
      <c r="H257" t="s">
        <v>145</v>
      </c>
      <c r="I257" t="s">
        <v>100</v>
      </c>
      <c r="J257" t="s">
        <v>83</v>
      </c>
      <c r="K257" t="s">
        <v>17</v>
      </c>
      <c r="L257" t="s">
        <v>66</v>
      </c>
      <c r="M257" t="s">
        <v>147</v>
      </c>
      <c r="N257" t="s">
        <v>148</v>
      </c>
      <c r="O257" t="s">
        <v>146</v>
      </c>
      <c r="P257" t="s">
        <v>66</v>
      </c>
      <c r="Q257" s="1" t="s">
        <v>834</v>
      </c>
      <c r="R257" t="s">
        <v>160</v>
      </c>
      <c r="S257" s="1" t="s">
        <v>95</v>
      </c>
      <c r="U257" s="10" t="s">
        <v>99</v>
      </c>
      <c r="V257" t="s">
        <v>33</v>
      </c>
      <c r="W257" t="s">
        <v>77</v>
      </c>
      <c r="X257" s="6" t="s">
        <v>21</v>
      </c>
      <c r="Y257" s="6" t="s">
        <v>99</v>
      </c>
      <c r="AB257" s="6" t="s">
        <v>211</v>
      </c>
    </row>
    <row r="258" spans="1:28">
      <c r="A258" t="s">
        <v>141</v>
      </c>
      <c r="B258" t="s">
        <v>142</v>
      </c>
      <c r="C258">
        <v>2011</v>
      </c>
      <c r="D258" t="s">
        <v>12</v>
      </c>
      <c r="E258" t="s">
        <v>143</v>
      </c>
      <c r="F258" t="s">
        <v>144</v>
      </c>
      <c r="G258" t="s">
        <v>90</v>
      </c>
      <c r="H258" t="s">
        <v>145</v>
      </c>
      <c r="I258" t="s">
        <v>100</v>
      </c>
      <c r="J258" t="s">
        <v>83</v>
      </c>
      <c r="K258" t="s">
        <v>17</v>
      </c>
      <c r="L258" t="s">
        <v>66</v>
      </c>
      <c r="M258" t="s">
        <v>147</v>
      </c>
      <c r="N258" t="s">
        <v>148</v>
      </c>
      <c r="O258" t="s">
        <v>146</v>
      </c>
      <c r="P258" t="s">
        <v>66</v>
      </c>
      <c r="Q258" s="1" t="s">
        <v>834</v>
      </c>
      <c r="R258" t="s">
        <v>160</v>
      </c>
      <c r="S258" s="1" t="s">
        <v>95</v>
      </c>
      <c r="U258" s="10" t="s">
        <v>79</v>
      </c>
      <c r="V258" t="s">
        <v>33</v>
      </c>
      <c r="W258" t="s">
        <v>77</v>
      </c>
      <c r="X258" s="6" t="s">
        <v>21</v>
      </c>
      <c r="Y258" s="6" t="s">
        <v>99</v>
      </c>
      <c r="AB258" s="6" t="s">
        <v>211</v>
      </c>
    </row>
    <row r="259" spans="1:28">
      <c r="A259" t="s">
        <v>141</v>
      </c>
      <c r="B259" t="s">
        <v>142</v>
      </c>
      <c r="C259">
        <v>2011</v>
      </c>
      <c r="D259" t="s">
        <v>12</v>
      </c>
      <c r="E259" t="s">
        <v>143</v>
      </c>
      <c r="F259" t="s">
        <v>144</v>
      </c>
      <c r="G259" t="s">
        <v>90</v>
      </c>
      <c r="H259" t="s">
        <v>145</v>
      </c>
      <c r="I259" t="s">
        <v>100</v>
      </c>
      <c r="J259" t="s">
        <v>83</v>
      </c>
      <c r="K259" t="s">
        <v>17</v>
      </c>
      <c r="L259" t="s">
        <v>66</v>
      </c>
      <c r="M259" t="s">
        <v>147</v>
      </c>
      <c r="N259" t="s">
        <v>148</v>
      </c>
      <c r="O259" t="s">
        <v>146</v>
      </c>
      <c r="P259" t="s">
        <v>66</v>
      </c>
      <c r="Q259" s="1" t="s">
        <v>834</v>
      </c>
      <c r="R259" t="s">
        <v>160</v>
      </c>
      <c r="S259" s="1" t="s">
        <v>95</v>
      </c>
      <c r="U259" s="10" t="s">
        <v>150</v>
      </c>
      <c r="V259" t="s">
        <v>33</v>
      </c>
      <c r="W259" t="s">
        <v>77</v>
      </c>
      <c r="X259" s="6" t="s">
        <v>21</v>
      </c>
      <c r="Y259" s="6" t="s">
        <v>99</v>
      </c>
      <c r="AB259" s="6" t="s">
        <v>211</v>
      </c>
    </row>
    <row r="260" spans="1:28">
      <c r="A260" t="s">
        <v>141</v>
      </c>
      <c r="B260" t="s">
        <v>142</v>
      </c>
      <c r="C260">
        <v>2011</v>
      </c>
      <c r="D260" t="s">
        <v>12</v>
      </c>
      <c r="E260" t="s">
        <v>143</v>
      </c>
      <c r="F260" t="s">
        <v>144</v>
      </c>
      <c r="G260" t="s">
        <v>90</v>
      </c>
      <c r="H260" t="s">
        <v>145</v>
      </c>
      <c r="I260" t="s">
        <v>100</v>
      </c>
      <c r="J260" t="s">
        <v>83</v>
      </c>
      <c r="K260" t="s">
        <v>17</v>
      </c>
      <c r="L260" t="s">
        <v>66</v>
      </c>
      <c r="M260" t="s">
        <v>147</v>
      </c>
      <c r="N260" t="s">
        <v>148</v>
      </c>
      <c r="O260" t="s">
        <v>146</v>
      </c>
      <c r="P260" t="s">
        <v>66</v>
      </c>
      <c r="Q260" s="1" t="s">
        <v>834</v>
      </c>
      <c r="R260" t="s">
        <v>160</v>
      </c>
      <c r="S260" s="1" t="s">
        <v>95</v>
      </c>
      <c r="U260" s="10" t="s">
        <v>99</v>
      </c>
      <c r="V260" t="s">
        <v>33</v>
      </c>
      <c r="W260" t="s">
        <v>152</v>
      </c>
      <c r="X260" s="6" t="s">
        <v>21</v>
      </c>
      <c r="Y260" s="6" t="s">
        <v>99</v>
      </c>
      <c r="AB260" s="6" t="s">
        <v>211</v>
      </c>
    </row>
    <row r="261" spans="1:28">
      <c r="A261" t="s">
        <v>141</v>
      </c>
      <c r="B261" t="s">
        <v>142</v>
      </c>
      <c r="C261">
        <v>2011</v>
      </c>
      <c r="D261" t="s">
        <v>12</v>
      </c>
      <c r="E261" t="s">
        <v>143</v>
      </c>
      <c r="F261" t="s">
        <v>144</v>
      </c>
      <c r="G261" t="s">
        <v>90</v>
      </c>
      <c r="H261" t="s">
        <v>145</v>
      </c>
      <c r="I261" t="s">
        <v>100</v>
      </c>
      <c r="J261" t="s">
        <v>83</v>
      </c>
      <c r="K261" t="s">
        <v>17</v>
      </c>
      <c r="L261" t="s">
        <v>66</v>
      </c>
      <c r="M261" t="s">
        <v>147</v>
      </c>
      <c r="N261" t="s">
        <v>148</v>
      </c>
      <c r="O261" t="s">
        <v>146</v>
      </c>
      <c r="P261" t="s">
        <v>66</v>
      </c>
      <c r="Q261" s="1" t="s">
        <v>834</v>
      </c>
      <c r="R261" t="s">
        <v>160</v>
      </c>
      <c r="S261" s="1" t="s">
        <v>95</v>
      </c>
      <c r="U261" s="10" t="s">
        <v>79</v>
      </c>
      <c r="V261" t="s">
        <v>33</v>
      </c>
      <c r="W261" t="s">
        <v>152</v>
      </c>
      <c r="X261" s="6" t="s">
        <v>157</v>
      </c>
      <c r="Y261" s="6" t="s">
        <v>99</v>
      </c>
      <c r="AB261" s="6" t="s">
        <v>211</v>
      </c>
    </row>
    <row r="262" spans="1:28">
      <c r="A262" t="s">
        <v>141</v>
      </c>
      <c r="B262" t="s">
        <v>142</v>
      </c>
      <c r="C262">
        <v>2011</v>
      </c>
      <c r="D262" t="s">
        <v>12</v>
      </c>
      <c r="E262" t="s">
        <v>143</v>
      </c>
      <c r="F262" t="s">
        <v>144</v>
      </c>
      <c r="G262" t="s">
        <v>90</v>
      </c>
      <c r="H262" t="s">
        <v>145</v>
      </c>
      <c r="I262" t="s">
        <v>100</v>
      </c>
      <c r="J262" t="s">
        <v>83</v>
      </c>
      <c r="K262" t="s">
        <v>17</v>
      </c>
      <c r="L262" t="s">
        <v>66</v>
      </c>
      <c r="M262" t="s">
        <v>147</v>
      </c>
      <c r="N262" t="s">
        <v>148</v>
      </c>
      <c r="O262" t="s">
        <v>851</v>
      </c>
      <c r="P262" t="s">
        <v>66</v>
      </c>
      <c r="Q262" s="1" t="s">
        <v>834</v>
      </c>
      <c r="R262" t="s">
        <v>160</v>
      </c>
      <c r="S262" s="1" t="s">
        <v>95</v>
      </c>
      <c r="U262" s="10" t="s">
        <v>150</v>
      </c>
      <c r="V262" t="s">
        <v>33</v>
      </c>
      <c r="W262" t="s">
        <v>152</v>
      </c>
      <c r="X262" s="6" t="s">
        <v>21</v>
      </c>
      <c r="Y262" s="6" t="s">
        <v>99</v>
      </c>
      <c r="AB262" s="6" t="s">
        <v>211</v>
      </c>
    </row>
    <row r="263" spans="1:28">
      <c r="A263" t="s">
        <v>141</v>
      </c>
      <c r="B263" t="s">
        <v>142</v>
      </c>
      <c r="C263">
        <v>2011</v>
      </c>
      <c r="D263" t="s">
        <v>12</v>
      </c>
      <c r="E263" t="s">
        <v>143</v>
      </c>
      <c r="F263" t="s">
        <v>144</v>
      </c>
      <c r="G263" t="s">
        <v>90</v>
      </c>
      <c r="H263" t="s">
        <v>145</v>
      </c>
      <c r="I263" t="s">
        <v>100</v>
      </c>
      <c r="J263" t="s">
        <v>83</v>
      </c>
      <c r="K263" t="s">
        <v>17</v>
      </c>
      <c r="L263" t="s">
        <v>66</v>
      </c>
      <c r="M263" t="s">
        <v>147</v>
      </c>
      <c r="N263" t="s">
        <v>148</v>
      </c>
      <c r="O263" t="s">
        <v>77</v>
      </c>
      <c r="P263" t="s">
        <v>66</v>
      </c>
      <c r="Q263" s="1" t="s">
        <v>834</v>
      </c>
      <c r="R263" t="s">
        <v>161</v>
      </c>
      <c r="S263" s="1" t="s">
        <v>95</v>
      </c>
      <c r="U263" s="10" t="s">
        <v>99</v>
      </c>
      <c r="V263" t="s">
        <v>33</v>
      </c>
      <c r="W263" t="s">
        <v>146</v>
      </c>
      <c r="X263" s="6" t="s">
        <v>21</v>
      </c>
      <c r="Y263" s="6" t="s">
        <v>99</v>
      </c>
      <c r="AB263" s="6" t="s">
        <v>211</v>
      </c>
    </row>
    <row r="264" spans="1:28">
      <c r="A264" t="s">
        <v>141</v>
      </c>
      <c r="B264" t="s">
        <v>142</v>
      </c>
      <c r="C264">
        <v>2011</v>
      </c>
      <c r="D264" t="s">
        <v>12</v>
      </c>
      <c r="E264" t="s">
        <v>143</v>
      </c>
      <c r="F264" t="s">
        <v>144</v>
      </c>
      <c r="G264" t="s">
        <v>90</v>
      </c>
      <c r="H264" t="s">
        <v>145</v>
      </c>
      <c r="I264" t="s">
        <v>100</v>
      </c>
      <c r="J264" t="s">
        <v>83</v>
      </c>
      <c r="K264" t="s">
        <v>17</v>
      </c>
      <c r="L264" t="s">
        <v>66</v>
      </c>
      <c r="M264" t="s">
        <v>147</v>
      </c>
      <c r="N264" t="s">
        <v>148</v>
      </c>
      <c r="O264" t="s">
        <v>146</v>
      </c>
      <c r="P264" t="s">
        <v>66</v>
      </c>
      <c r="Q264" s="1" t="s">
        <v>834</v>
      </c>
      <c r="R264" t="s">
        <v>161</v>
      </c>
      <c r="S264" s="1" t="s">
        <v>95</v>
      </c>
      <c r="U264" s="10" t="s">
        <v>79</v>
      </c>
      <c r="V264" t="s">
        <v>33</v>
      </c>
      <c r="W264" t="s">
        <v>146</v>
      </c>
      <c r="X264" s="6" t="s">
        <v>21</v>
      </c>
      <c r="Y264" s="6" t="s">
        <v>99</v>
      </c>
      <c r="AB264" s="6" t="s">
        <v>211</v>
      </c>
    </row>
    <row r="265" spans="1:28">
      <c r="A265" t="s">
        <v>141</v>
      </c>
      <c r="B265" t="s">
        <v>142</v>
      </c>
      <c r="C265">
        <v>2011</v>
      </c>
      <c r="D265" t="s">
        <v>12</v>
      </c>
      <c r="E265" t="s">
        <v>143</v>
      </c>
      <c r="F265" t="s">
        <v>144</v>
      </c>
      <c r="G265" t="s">
        <v>90</v>
      </c>
      <c r="H265" t="s">
        <v>145</v>
      </c>
      <c r="I265" t="s">
        <v>100</v>
      </c>
      <c r="J265" t="s">
        <v>83</v>
      </c>
      <c r="K265" t="s">
        <v>17</v>
      </c>
      <c r="L265" t="s">
        <v>66</v>
      </c>
      <c r="M265" t="s">
        <v>147</v>
      </c>
      <c r="N265" t="s">
        <v>148</v>
      </c>
      <c r="O265" t="s">
        <v>146</v>
      </c>
      <c r="P265" t="s">
        <v>66</v>
      </c>
      <c r="Q265" s="1" t="s">
        <v>834</v>
      </c>
      <c r="R265" t="s">
        <v>161</v>
      </c>
      <c r="S265" s="1" t="s">
        <v>95</v>
      </c>
      <c r="U265" s="10" t="s">
        <v>150</v>
      </c>
      <c r="V265" t="s">
        <v>33</v>
      </c>
      <c r="W265" t="s">
        <v>146</v>
      </c>
      <c r="X265" s="6" t="s">
        <v>21</v>
      </c>
      <c r="Y265" s="6" t="s">
        <v>99</v>
      </c>
      <c r="AB265" s="6" t="s">
        <v>211</v>
      </c>
    </row>
    <row r="266" spans="1:28">
      <c r="A266" t="s">
        <v>141</v>
      </c>
      <c r="B266" t="s">
        <v>142</v>
      </c>
      <c r="C266">
        <v>2011</v>
      </c>
      <c r="D266" t="s">
        <v>12</v>
      </c>
      <c r="E266" t="s">
        <v>143</v>
      </c>
      <c r="F266" t="s">
        <v>144</v>
      </c>
      <c r="G266" t="s">
        <v>90</v>
      </c>
      <c r="H266" t="s">
        <v>145</v>
      </c>
      <c r="I266" t="s">
        <v>100</v>
      </c>
      <c r="J266" t="s">
        <v>83</v>
      </c>
      <c r="K266" t="s">
        <v>17</v>
      </c>
      <c r="L266" t="s">
        <v>66</v>
      </c>
      <c r="M266" t="s">
        <v>147</v>
      </c>
      <c r="N266" t="s">
        <v>148</v>
      </c>
      <c r="O266" t="s">
        <v>146</v>
      </c>
      <c r="P266" t="s">
        <v>66</v>
      </c>
      <c r="Q266" s="1" t="s">
        <v>834</v>
      </c>
      <c r="R266" t="s">
        <v>161</v>
      </c>
      <c r="S266" s="1" t="s">
        <v>95</v>
      </c>
      <c r="U266" s="10" t="s">
        <v>99</v>
      </c>
      <c r="V266" t="s">
        <v>33</v>
      </c>
      <c r="W266" t="s">
        <v>77</v>
      </c>
      <c r="X266" s="6" t="s">
        <v>21</v>
      </c>
      <c r="Y266" s="6" t="s">
        <v>99</v>
      </c>
      <c r="AB266" s="6" t="s">
        <v>211</v>
      </c>
    </row>
    <row r="267" spans="1:28">
      <c r="A267" t="s">
        <v>141</v>
      </c>
      <c r="B267" t="s">
        <v>142</v>
      </c>
      <c r="C267">
        <v>2011</v>
      </c>
      <c r="D267" t="s">
        <v>12</v>
      </c>
      <c r="E267" t="s">
        <v>143</v>
      </c>
      <c r="F267" t="s">
        <v>144</v>
      </c>
      <c r="G267" t="s">
        <v>90</v>
      </c>
      <c r="H267" t="s">
        <v>145</v>
      </c>
      <c r="I267" t="s">
        <v>100</v>
      </c>
      <c r="J267" t="s">
        <v>83</v>
      </c>
      <c r="K267" t="s">
        <v>17</v>
      </c>
      <c r="L267" t="s">
        <v>66</v>
      </c>
      <c r="M267" t="s">
        <v>147</v>
      </c>
      <c r="N267" t="s">
        <v>148</v>
      </c>
      <c r="O267" t="s">
        <v>146</v>
      </c>
      <c r="P267" t="s">
        <v>66</v>
      </c>
      <c r="Q267" s="1" t="s">
        <v>834</v>
      </c>
      <c r="R267" t="s">
        <v>161</v>
      </c>
      <c r="S267" s="1" t="s">
        <v>95</v>
      </c>
      <c r="U267" s="10" t="s">
        <v>79</v>
      </c>
      <c r="V267" t="s">
        <v>33</v>
      </c>
      <c r="W267" t="s">
        <v>77</v>
      </c>
      <c r="X267" s="6" t="s">
        <v>21</v>
      </c>
      <c r="Y267" s="6" t="s">
        <v>99</v>
      </c>
      <c r="AB267" s="6" t="s">
        <v>211</v>
      </c>
    </row>
    <row r="268" spans="1:28">
      <c r="A268" t="s">
        <v>141</v>
      </c>
      <c r="B268" t="s">
        <v>142</v>
      </c>
      <c r="C268">
        <v>2011</v>
      </c>
      <c r="D268" t="s">
        <v>12</v>
      </c>
      <c r="E268" t="s">
        <v>143</v>
      </c>
      <c r="F268" t="s">
        <v>144</v>
      </c>
      <c r="G268" t="s">
        <v>90</v>
      </c>
      <c r="H268" t="s">
        <v>145</v>
      </c>
      <c r="I268" t="s">
        <v>100</v>
      </c>
      <c r="J268" t="s">
        <v>83</v>
      </c>
      <c r="K268" t="s">
        <v>17</v>
      </c>
      <c r="L268" t="s">
        <v>66</v>
      </c>
      <c r="M268" t="s">
        <v>147</v>
      </c>
      <c r="N268" t="s">
        <v>148</v>
      </c>
      <c r="O268" t="s">
        <v>146</v>
      </c>
      <c r="P268" t="s">
        <v>66</v>
      </c>
      <c r="Q268" s="1" t="s">
        <v>834</v>
      </c>
      <c r="R268" t="s">
        <v>161</v>
      </c>
      <c r="S268" s="1" t="s">
        <v>95</v>
      </c>
      <c r="U268" s="10" t="s">
        <v>150</v>
      </c>
      <c r="V268" t="s">
        <v>33</v>
      </c>
      <c r="W268" t="s">
        <v>77</v>
      </c>
      <c r="X268" s="6" t="s">
        <v>21</v>
      </c>
      <c r="Y268" s="6" t="s">
        <v>99</v>
      </c>
      <c r="AB268" s="6" t="s">
        <v>211</v>
      </c>
    </row>
    <row r="269" spans="1:28">
      <c r="A269" t="s">
        <v>141</v>
      </c>
      <c r="B269" t="s">
        <v>142</v>
      </c>
      <c r="C269">
        <v>2011</v>
      </c>
      <c r="D269" t="s">
        <v>12</v>
      </c>
      <c r="E269" t="s">
        <v>143</v>
      </c>
      <c r="F269" t="s">
        <v>144</v>
      </c>
      <c r="G269" t="s">
        <v>90</v>
      </c>
      <c r="H269" t="s">
        <v>145</v>
      </c>
      <c r="I269" t="s">
        <v>100</v>
      </c>
      <c r="J269" t="s">
        <v>83</v>
      </c>
      <c r="K269" t="s">
        <v>17</v>
      </c>
      <c r="L269" t="s">
        <v>66</v>
      </c>
      <c r="M269" t="s">
        <v>147</v>
      </c>
      <c r="N269" t="s">
        <v>148</v>
      </c>
      <c r="O269" t="s">
        <v>146</v>
      </c>
      <c r="P269" t="s">
        <v>66</v>
      </c>
      <c r="Q269" s="1" t="s">
        <v>834</v>
      </c>
      <c r="R269" t="s">
        <v>161</v>
      </c>
      <c r="S269" s="1" t="s">
        <v>95</v>
      </c>
      <c r="U269" s="10" t="s">
        <v>99</v>
      </c>
      <c r="V269" t="s">
        <v>33</v>
      </c>
      <c r="W269" t="s">
        <v>146</v>
      </c>
      <c r="X269" s="6" t="s">
        <v>21</v>
      </c>
      <c r="Y269" s="6" t="s">
        <v>99</v>
      </c>
      <c r="AB269" s="6" t="s">
        <v>211</v>
      </c>
    </row>
    <row r="270" spans="1:28">
      <c r="A270" t="s">
        <v>141</v>
      </c>
      <c r="B270" t="s">
        <v>142</v>
      </c>
      <c r="C270">
        <v>2011</v>
      </c>
      <c r="D270" t="s">
        <v>12</v>
      </c>
      <c r="E270" t="s">
        <v>143</v>
      </c>
      <c r="F270" t="s">
        <v>144</v>
      </c>
      <c r="G270" t="s">
        <v>90</v>
      </c>
      <c r="H270" t="s">
        <v>145</v>
      </c>
      <c r="I270" t="s">
        <v>100</v>
      </c>
      <c r="J270" t="s">
        <v>83</v>
      </c>
      <c r="K270" t="s">
        <v>17</v>
      </c>
      <c r="L270" t="s">
        <v>66</v>
      </c>
      <c r="M270" t="s">
        <v>147</v>
      </c>
      <c r="N270" t="s">
        <v>148</v>
      </c>
      <c r="O270" t="s">
        <v>146</v>
      </c>
      <c r="P270" t="s">
        <v>66</v>
      </c>
      <c r="Q270" s="1" t="s">
        <v>834</v>
      </c>
      <c r="R270" t="s">
        <v>161</v>
      </c>
      <c r="S270" s="1" t="s">
        <v>95</v>
      </c>
      <c r="U270" s="10" t="s">
        <v>79</v>
      </c>
      <c r="V270" t="s">
        <v>33</v>
      </c>
      <c r="W270" t="s">
        <v>152</v>
      </c>
      <c r="X270" s="6" t="s">
        <v>157</v>
      </c>
      <c r="Y270" s="6" t="s">
        <v>99</v>
      </c>
      <c r="AB270" s="6" t="s">
        <v>211</v>
      </c>
    </row>
    <row r="271" spans="1:28">
      <c r="A271" t="s">
        <v>141</v>
      </c>
      <c r="B271" t="s">
        <v>142</v>
      </c>
      <c r="C271">
        <v>2011</v>
      </c>
      <c r="D271" t="s">
        <v>12</v>
      </c>
      <c r="E271" t="s">
        <v>143</v>
      </c>
      <c r="F271" t="s">
        <v>144</v>
      </c>
      <c r="G271" t="s">
        <v>90</v>
      </c>
      <c r="H271" t="s">
        <v>145</v>
      </c>
      <c r="I271" t="s">
        <v>100</v>
      </c>
      <c r="J271" t="s">
        <v>83</v>
      </c>
      <c r="K271" t="s">
        <v>17</v>
      </c>
      <c r="L271" t="s">
        <v>66</v>
      </c>
      <c r="M271" t="s">
        <v>147</v>
      </c>
      <c r="N271" t="s">
        <v>148</v>
      </c>
      <c r="O271" t="s">
        <v>851</v>
      </c>
      <c r="P271" t="s">
        <v>66</v>
      </c>
      <c r="Q271" s="1" t="s">
        <v>834</v>
      </c>
      <c r="R271" t="s">
        <v>161</v>
      </c>
      <c r="S271" s="1" t="s">
        <v>95</v>
      </c>
      <c r="U271" s="10" t="s">
        <v>150</v>
      </c>
      <c r="V271" t="s">
        <v>33</v>
      </c>
      <c r="W271" t="s">
        <v>152</v>
      </c>
      <c r="X271" s="6" t="s">
        <v>21</v>
      </c>
      <c r="Y271" s="6" t="s">
        <v>99</v>
      </c>
      <c r="AB271" s="6" t="s">
        <v>211</v>
      </c>
    </row>
    <row r="272" spans="1:28">
      <c r="A272" t="s">
        <v>141</v>
      </c>
      <c r="B272" t="s">
        <v>142</v>
      </c>
      <c r="C272">
        <v>2011</v>
      </c>
      <c r="D272" t="s">
        <v>12</v>
      </c>
      <c r="E272" t="s">
        <v>143</v>
      </c>
      <c r="F272" t="s">
        <v>144</v>
      </c>
      <c r="G272" t="s">
        <v>90</v>
      </c>
      <c r="H272" t="s">
        <v>145</v>
      </c>
      <c r="I272" t="s">
        <v>100</v>
      </c>
      <c r="J272" t="s">
        <v>83</v>
      </c>
      <c r="K272" t="s">
        <v>17</v>
      </c>
      <c r="L272" t="s">
        <v>66</v>
      </c>
      <c r="M272" t="s">
        <v>147</v>
      </c>
      <c r="N272" t="s">
        <v>148</v>
      </c>
      <c r="O272" t="s">
        <v>146</v>
      </c>
      <c r="P272" t="s">
        <v>66</v>
      </c>
      <c r="Q272" s="1" t="s">
        <v>834</v>
      </c>
      <c r="R272" t="s">
        <v>162</v>
      </c>
      <c r="S272" s="1" t="s">
        <v>95</v>
      </c>
      <c r="U272" s="10" t="s">
        <v>99</v>
      </c>
      <c r="V272" t="s">
        <v>33</v>
      </c>
      <c r="W272" t="s">
        <v>146</v>
      </c>
      <c r="X272" s="6" t="s">
        <v>21</v>
      </c>
      <c r="Y272" s="6" t="s">
        <v>99</v>
      </c>
      <c r="AB272" s="6" t="s">
        <v>211</v>
      </c>
    </row>
    <row r="273" spans="1:28">
      <c r="A273" t="s">
        <v>141</v>
      </c>
      <c r="B273" t="s">
        <v>142</v>
      </c>
      <c r="C273">
        <v>2011</v>
      </c>
      <c r="D273" t="s">
        <v>12</v>
      </c>
      <c r="E273" t="s">
        <v>143</v>
      </c>
      <c r="F273" t="s">
        <v>144</v>
      </c>
      <c r="G273" t="s">
        <v>90</v>
      </c>
      <c r="H273" t="s">
        <v>145</v>
      </c>
      <c r="I273" t="s">
        <v>100</v>
      </c>
      <c r="J273" t="s">
        <v>83</v>
      </c>
      <c r="K273" t="s">
        <v>17</v>
      </c>
      <c r="L273" t="s">
        <v>66</v>
      </c>
      <c r="M273" t="s">
        <v>147</v>
      </c>
      <c r="N273" t="s">
        <v>148</v>
      </c>
      <c r="O273" t="s">
        <v>146</v>
      </c>
      <c r="P273" t="s">
        <v>66</v>
      </c>
      <c r="Q273" s="1" t="s">
        <v>834</v>
      </c>
      <c r="R273" t="s">
        <v>162</v>
      </c>
      <c r="S273" s="1" t="s">
        <v>95</v>
      </c>
      <c r="U273" s="10" t="s">
        <v>79</v>
      </c>
      <c r="V273" t="s">
        <v>33</v>
      </c>
      <c r="W273" t="s">
        <v>146</v>
      </c>
      <c r="X273" s="6" t="s">
        <v>21</v>
      </c>
      <c r="Y273" s="6" t="s">
        <v>99</v>
      </c>
      <c r="AB273" s="6" t="s">
        <v>211</v>
      </c>
    </row>
    <row r="274" spans="1:28">
      <c r="A274" t="s">
        <v>141</v>
      </c>
      <c r="B274" t="s">
        <v>142</v>
      </c>
      <c r="C274">
        <v>2011</v>
      </c>
      <c r="D274" t="s">
        <v>12</v>
      </c>
      <c r="E274" t="s">
        <v>143</v>
      </c>
      <c r="F274" t="s">
        <v>144</v>
      </c>
      <c r="G274" t="s">
        <v>90</v>
      </c>
      <c r="H274" t="s">
        <v>145</v>
      </c>
      <c r="I274" t="s">
        <v>100</v>
      </c>
      <c r="J274" t="s">
        <v>83</v>
      </c>
      <c r="K274" t="s">
        <v>17</v>
      </c>
      <c r="L274" t="s">
        <v>66</v>
      </c>
      <c r="M274" t="s">
        <v>147</v>
      </c>
      <c r="N274" t="s">
        <v>148</v>
      </c>
      <c r="O274" t="s">
        <v>146</v>
      </c>
      <c r="P274" t="s">
        <v>66</v>
      </c>
      <c r="Q274" s="1" t="s">
        <v>834</v>
      </c>
      <c r="R274" t="s">
        <v>162</v>
      </c>
      <c r="S274" s="1" t="s">
        <v>95</v>
      </c>
      <c r="U274" s="10" t="s">
        <v>150</v>
      </c>
      <c r="V274" t="s">
        <v>33</v>
      </c>
      <c r="W274" t="s">
        <v>146</v>
      </c>
      <c r="X274" s="6" t="s">
        <v>21</v>
      </c>
      <c r="Y274" s="6" t="s">
        <v>99</v>
      </c>
      <c r="AB274" s="6" t="s">
        <v>211</v>
      </c>
    </row>
    <row r="275" spans="1:28">
      <c r="A275" t="s">
        <v>141</v>
      </c>
      <c r="B275" t="s">
        <v>142</v>
      </c>
      <c r="C275">
        <v>2011</v>
      </c>
      <c r="D275" t="s">
        <v>12</v>
      </c>
      <c r="E275" t="s">
        <v>143</v>
      </c>
      <c r="F275" t="s">
        <v>144</v>
      </c>
      <c r="G275" t="s">
        <v>90</v>
      </c>
      <c r="H275" t="s">
        <v>145</v>
      </c>
      <c r="I275" t="s">
        <v>100</v>
      </c>
      <c r="J275" t="s">
        <v>83</v>
      </c>
      <c r="K275" t="s">
        <v>17</v>
      </c>
      <c r="L275" t="s">
        <v>66</v>
      </c>
      <c r="M275" t="s">
        <v>147</v>
      </c>
      <c r="N275" t="s">
        <v>148</v>
      </c>
      <c r="O275" t="s">
        <v>146</v>
      </c>
      <c r="P275" t="s">
        <v>66</v>
      </c>
      <c r="Q275" s="1" t="s">
        <v>834</v>
      </c>
      <c r="R275" t="s">
        <v>162</v>
      </c>
      <c r="S275" s="1" t="s">
        <v>95</v>
      </c>
      <c r="U275" s="10" t="s">
        <v>99</v>
      </c>
      <c r="V275" t="s">
        <v>33</v>
      </c>
      <c r="W275" t="s">
        <v>77</v>
      </c>
      <c r="X275" s="6" t="s">
        <v>21</v>
      </c>
      <c r="Y275" s="6" t="s">
        <v>99</v>
      </c>
      <c r="AB275" s="6" t="s">
        <v>211</v>
      </c>
    </row>
    <row r="276" spans="1:28">
      <c r="A276" t="s">
        <v>141</v>
      </c>
      <c r="B276" t="s">
        <v>142</v>
      </c>
      <c r="C276">
        <v>2011</v>
      </c>
      <c r="D276" t="s">
        <v>12</v>
      </c>
      <c r="E276" t="s">
        <v>143</v>
      </c>
      <c r="F276" t="s">
        <v>144</v>
      </c>
      <c r="G276" t="s">
        <v>90</v>
      </c>
      <c r="H276" t="s">
        <v>145</v>
      </c>
      <c r="I276" t="s">
        <v>100</v>
      </c>
      <c r="J276" t="s">
        <v>83</v>
      </c>
      <c r="K276" t="s">
        <v>17</v>
      </c>
      <c r="L276" t="s">
        <v>66</v>
      </c>
      <c r="M276" t="s">
        <v>147</v>
      </c>
      <c r="N276" t="s">
        <v>148</v>
      </c>
      <c r="O276" t="s">
        <v>146</v>
      </c>
      <c r="P276" t="s">
        <v>66</v>
      </c>
      <c r="Q276" s="1" t="s">
        <v>834</v>
      </c>
      <c r="R276" t="s">
        <v>162</v>
      </c>
      <c r="S276" s="1" t="s">
        <v>95</v>
      </c>
      <c r="U276" s="10" t="s">
        <v>79</v>
      </c>
      <c r="V276" t="s">
        <v>33</v>
      </c>
      <c r="W276" t="s">
        <v>77</v>
      </c>
      <c r="X276" s="6" t="s">
        <v>21</v>
      </c>
      <c r="Y276" s="6" t="s">
        <v>99</v>
      </c>
      <c r="AB276" s="6" t="s">
        <v>211</v>
      </c>
    </row>
    <row r="277" spans="1:28">
      <c r="A277" t="s">
        <v>141</v>
      </c>
      <c r="B277" t="s">
        <v>142</v>
      </c>
      <c r="C277">
        <v>2011</v>
      </c>
      <c r="D277" t="s">
        <v>12</v>
      </c>
      <c r="E277" t="s">
        <v>143</v>
      </c>
      <c r="F277" t="s">
        <v>144</v>
      </c>
      <c r="G277" t="s">
        <v>90</v>
      </c>
      <c r="H277" t="s">
        <v>145</v>
      </c>
      <c r="I277" t="s">
        <v>100</v>
      </c>
      <c r="J277" t="s">
        <v>83</v>
      </c>
      <c r="K277" t="s">
        <v>17</v>
      </c>
      <c r="L277" t="s">
        <v>66</v>
      </c>
      <c r="M277" t="s">
        <v>147</v>
      </c>
      <c r="N277" t="s">
        <v>148</v>
      </c>
      <c r="O277" t="s">
        <v>146</v>
      </c>
      <c r="P277" t="s">
        <v>66</v>
      </c>
      <c r="Q277" s="1" t="s">
        <v>834</v>
      </c>
      <c r="R277" t="s">
        <v>162</v>
      </c>
      <c r="S277" s="1" t="s">
        <v>95</v>
      </c>
      <c r="U277" s="10" t="s">
        <v>150</v>
      </c>
      <c r="V277" t="s">
        <v>33</v>
      </c>
      <c r="W277" t="s">
        <v>77</v>
      </c>
      <c r="X277" s="6" t="s">
        <v>21</v>
      </c>
      <c r="Y277" s="6" t="s">
        <v>99</v>
      </c>
      <c r="AB277" s="6" t="s">
        <v>211</v>
      </c>
    </row>
    <row r="278" spans="1:28">
      <c r="A278" t="s">
        <v>141</v>
      </c>
      <c r="B278" t="s">
        <v>142</v>
      </c>
      <c r="C278">
        <v>2011</v>
      </c>
      <c r="D278" t="s">
        <v>12</v>
      </c>
      <c r="E278" t="s">
        <v>143</v>
      </c>
      <c r="F278" t="s">
        <v>144</v>
      </c>
      <c r="G278" t="s">
        <v>90</v>
      </c>
      <c r="H278" t="s">
        <v>145</v>
      </c>
      <c r="I278" t="s">
        <v>100</v>
      </c>
      <c r="J278" t="s">
        <v>83</v>
      </c>
      <c r="K278" t="s">
        <v>17</v>
      </c>
      <c r="L278" t="s">
        <v>66</v>
      </c>
      <c r="M278" t="s">
        <v>147</v>
      </c>
      <c r="N278" t="s">
        <v>148</v>
      </c>
      <c r="O278" t="s">
        <v>146</v>
      </c>
      <c r="P278" t="s">
        <v>66</v>
      </c>
      <c r="Q278" s="1" t="s">
        <v>834</v>
      </c>
      <c r="R278" t="s">
        <v>162</v>
      </c>
      <c r="S278" s="1" t="s">
        <v>95</v>
      </c>
      <c r="U278" s="10" t="s">
        <v>99</v>
      </c>
      <c r="V278" t="s">
        <v>33</v>
      </c>
      <c r="W278" t="s">
        <v>152</v>
      </c>
      <c r="X278" s="6" t="s">
        <v>21</v>
      </c>
      <c r="Y278" s="6" t="s">
        <v>99</v>
      </c>
      <c r="AB278" s="6" t="s">
        <v>211</v>
      </c>
    </row>
    <row r="279" spans="1:28">
      <c r="A279" t="s">
        <v>141</v>
      </c>
      <c r="B279" t="s">
        <v>142</v>
      </c>
      <c r="C279">
        <v>2011</v>
      </c>
      <c r="D279" t="s">
        <v>12</v>
      </c>
      <c r="E279" t="s">
        <v>143</v>
      </c>
      <c r="F279" t="s">
        <v>144</v>
      </c>
      <c r="G279" t="s">
        <v>90</v>
      </c>
      <c r="H279" t="s">
        <v>145</v>
      </c>
      <c r="I279" t="s">
        <v>100</v>
      </c>
      <c r="J279" t="s">
        <v>83</v>
      </c>
      <c r="K279" t="s">
        <v>17</v>
      </c>
      <c r="L279" t="s">
        <v>66</v>
      </c>
      <c r="M279" t="s">
        <v>147</v>
      </c>
      <c r="N279" t="s">
        <v>148</v>
      </c>
      <c r="O279" t="s">
        <v>146</v>
      </c>
      <c r="P279" t="s">
        <v>66</v>
      </c>
      <c r="Q279" s="1" t="s">
        <v>834</v>
      </c>
      <c r="R279" t="s">
        <v>162</v>
      </c>
      <c r="S279" s="1" t="s">
        <v>95</v>
      </c>
      <c r="U279" s="10" t="s">
        <v>79</v>
      </c>
      <c r="V279" t="s">
        <v>33</v>
      </c>
      <c r="W279" t="s">
        <v>157</v>
      </c>
      <c r="X279" s="6" t="s">
        <v>99</v>
      </c>
      <c r="AB279" s="6" t="s">
        <v>211</v>
      </c>
    </row>
    <row r="280" spans="1:28">
      <c r="A280" t="s">
        <v>141</v>
      </c>
      <c r="B280" t="s">
        <v>142</v>
      </c>
      <c r="C280">
        <v>2011</v>
      </c>
      <c r="D280" t="s">
        <v>12</v>
      </c>
      <c r="E280" t="s">
        <v>143</v>
      </c>
      <c r="F280" t="s">
        <v>144</v>
      </c>
      <c r="G280" t="s">
        <v>90</v>
      </c>
      <c r="H280" t="s">
        <v>145</v>
      </c>
      <c r="I280" t="s">
        <v>100</v>
      </c>
      <c r="J280" t="s">
        <v>83</v>
      </c>
      <c r="K280" t="s">
        <v>17</v>
      </c>
      <c r="L280" t="s">
        <v>66</v>
      </c>
      <c r="M280" t="s">
        <v>147</v>
      </c>
      <c r="N280" t="s">
        <v>148</v>
      </c>
      <c r="O280" t="s">
        <v>146</v>
      </c>
      <c r="P280" t="s">
        <v>66</v>
      </c>
      <c r="Q280" s="1" t="s">
        <v>834</v>
      </c>
      <c r="R280" t="s">
        <v>162</v>
      </c>
      <c r="S280" s="1" t="s">
        <v>95</v>
      </c>
      <c r="U280" s="10" t="s">
        <v>150</v>
      </c>
      <c r="V280" t="s">
        <v>33</v>
      </c>
      <c r="W280" t="s">
        <v>152</v>
      </c>
      <c r="X280" s="6" t="s">
        <v>21</v>
      </c>
      <c r="Y280" s="6" t="s">
        <v>99</v>
      </c>
      <c r="AB280" s="6" t="s">
        <v>211</v>
      </c>
    </row>
    <row r="281" spans="1:28">
      <c r="A281" t="s">
        <v>141</v>
      </c>
      <c r="B281" t="s">
        <v>142</v>
      </c>
      <c r="C281">
        <v>2011</v>
      </c>
      <c r="D281" t="s">
        <v>12</v>
      </c>
      <c r="E281" t="s">
        <v>143</v>
      </c>
      <c r="F281" t="s">
        <v>144</v>
      </c>
      <c r="G281" t="s">
        <v>90</v>
      </c>
      <c r="H281" t="s">
        <v>145</v>
      </c>
      <c r="I281" t="s">
        <v>100</v>
      </c>
      <c r="J281" t="s">
        <v>83</v>
      </c>
      <c r="K281" t="s">
        <v>17</v>
      </c>
      <c r="L281" t="s">
        <v>66</v>
      </c>
      <c r="M281" t="s">
        <v>147</v>
      </c>
      <c r="N281" t="s">
        <v>148</v>
      </c>
      <c r="O281" t="s">
        <v>146</v>
      </c>
      <c r="P281" t="s">
        <v>66</v>
      </c>
      <c r="Q281" s="1" t="s">
        <v>834</v>
      </c>
      <c r="R281" t="s">
        <v>163</v>
      </c>
      <c r="S281" s="1" t="s">
        <v>95</v>
      </c>
      <c r="U281" s="10" t="s">
        <v>99</v>
      </c>
      <c r="V281" t="s">
        <v>33</v>
      </c>
      <c r="W281" t="s">
        <v>146</v>
      </c>
      <c r="X281" s="6" t="s">
        <v>21</v>
      </c>
      <c r="Y281" s="6" t="s">
        <v>99</v>
      </c>
      <c r="AB281" s="6" t="s">
        <v>211</v>
      </c>
    </row>
    <row r="282" spans="1:28">
      <c r="A282" t="s">
        <v>141</v>
      </c>
      <c r="B282" t="s">
        <v>142</v>
      </c>
      <c r="C282">
        <v>2011</v>
      </c>
      <c r="D282" t="s">
        <v>12</v>
      </c>
      <c r="E282" t="s">
        <v>143</v>
      </c>
      <c r="F282" t="s">
        <v>144</v>
      </c>
      <c r="G282" t="s">
        <v>90</v>
      </c>
      <c r="H282" t="s">
        <v>145</v>
      </c>
      <c r="I282" t="s">
        <v>100</v>
      </c>
      <c r="J282" t="s">
        <v>83</v>
      </c>
      <c r="K282" t="s">
        <v>17</v>
      </c>
      <c r="L282" t="s">
        <v>66</v>
      </c>
      <c r="M282" t="s">
        <v>147</v>
      </c>
      <c r="N282" t="s">
        <v>148</v>
      </c>
      <c r="O282" t="s">
        <v>146</v>
      </c>
      <c r="P282" t="s">
        <v>66</v>
      </c>
      <c r="Q282" s="1" t="s">
        <v>834</v>
      </c>
      <c r="R282" t="s">
        <v>163</v>
      </c>
      <c r="S282" s="1" t="s">
        <v>95</v>
      </c>
      <c r="U282" s="10" t="s">
        <v>79</v>
      </c>
      <c r="V282" t="s">
        <v>33</v>
      </c>
      <c r="W282" t="s">
        <v>146</v>
      </c>
      <c r="X282" s="6" t="s">
        <v>21</v>
      </c>
      <c r="Y282" s="6" t="s">
        <v>99</v>
      </c>
      <c r="AB282" s="6" t="s">
        <v>211</v>
      </c>
    </row>
    <row r="283" spans="1:28">
      <c r="A283" t="s">
        <v>141</v>
      </c>
      <c r="B283" t="s">
        <v>142</v>
      </c>
      <c r="C283">
        <v>2011</v>
      </c>
      <c r="D283" t="s">
        <v>12</v>
      </c>
      <c r="E283" t="s">
        <v>143</v>
      </c>
      <c r="F283" t="s">
        <v>144</v>
      </c>
      <c r="G283" t="s">
        <v>90</v>
      </c>
      <c r="H283" t="s">
        <v>145</v>
      </c>
      <c r="I283" t="s">
        <v>100</v>
      </c>
      <c r="J283" t="s">
        <v>83</v>
      </c>
      <c r="K283" t="s">
        <v>17</v>
      </c>
      <c r="L283" t="s">
        <v>66</v>
      </c>
      <c r="M283" t="s">
        <v>147</v>
      </c>
      <c r="N283" t="s">
        <v>148</v>
      </c>
      <c r="O283" t="s">
        <v>146</v>
      </c>
      <c r="P283" t="s">
        <v>66</v>
      </c>
      <c r="Q283" s="1" t="s">
        <v>834</v>
      </c>
      <c r="R283" t="s">
        <v>163</v>
      </c>
      <c r="S283" s="1" t="s">
        <v>95</v>
      </c>
      <c r="U283" s="10" t="s">
        <v>150</v>
      </c>
      <c r="V283" t="s">
        <v>33</v>
      </c>
      <c r="W283" t="s">
        <v>146</v>
      </c>
      <c r="X283" s="6" t="s">
        <v>21</v>
      </c>
      <c r="Y283" s="6" t="s">
        <v>99</v>
      </c>
      <c r="AB283" s="6" t="s">
        <v>211</v>
      </c>
    </row>
    <row r="284" spans="1:28">
      <c r="A284" t="s">
        <v>141</v>
      </c>
      <c r="B284" t="s">
        <v>142</v>
      </c>
      <c r="C284">
        <v>2011</v>
      </c>
      <c r="D284" t="s">
        <v>12</v>
      </c>
      <c r="E284" t="s">
        <v>143</v>
      </c>
      <c r="F284" t="s">
        <v>144</v>
      </c>
      <c r="G284" t="s">
        <v>90</v>
      </c>
      <c r="H284" t="s">
        <v>145</v>
      </c>
      <c r="I284" t="s">
        <v>100</v>
      </c>
      <c r="J284" t="s">
        <v>83</v>
      </c>
      <c r="K284" t="s">
        <v>17</v>
      </c>
      <c r="L284" t="s">
        <v>66</v>
      </c>
      <c r="M284" t="s">
        <v>147</v>
      </c>
      <c r="N284" t="s">
        <v>148</v>
      </c>
      <c r="O284" t="s">
        <v>146</v>
      </c>
      <c r="P284" t="s">
        <v>66</v>
      </c>
      <c r="Q284" s="1" t="s">
        <v>834</v>
      </c>
      <c r="R284" t="s">
        <v>163</v>
      </c>
      <c r="S284" s="1" t="s">
        <v>95</v>
      </c>
      <c r="U284" s="10" t="s">
        <v>99</v>
      </c>
      <c r="V284" t="s">
        <v>33</v>
      </c>
      <c r="W284" t="s">
        <v>77</v>
      </c>
      <c r="X284" s="6" t="s">
        <v>21</v>
      </c>
      <c r="Y284" s="6" t="s">
        <v>99</v>
      </c>
      <c r="AB284" s="6" t="s">
        <v>211</v>
      </c>
    </row>
    <row r="285" spans="1:28">
      <c r="A285" t="s">
        <v>141</v>
      </c>
      <c r="B285" t="s">
        <v>142</v>
      </c>
      <c r="C285">
        <v>2011</v>
      </c>
      <c r="D285" t="s">
        <v>12</v>
      </c>
      <c r="E285" t="s">
        <v>143</v>
      </c>
      <c r="F285" t="s">
        <v>144</v>
      </c>
      <c r="G285" t="s">
        <v>90</v>
      </c>
      <c r="H285" t="s">
        <v>145</v>
      </c>
      <c r="I285" t="s">
        <v>100</v>
      </c>
      <c r="J285" t="s">
        <v>83</v>
      </c>
      <c r="K285" t="s">
        <v>17</v>
      </c>
      <c r="L285" t="s">
        <v>66</v>
      </c>
      <c r="M285" t="s">
        <v>147</v>
      </c>
      <c r="N285" t="s">
        <v>148</v>
      </c>
      <c r="O285" t="s">
        <v>146</v>
      </c>
      <c r="P285" t="s">
        <v>66</v>
      </c>
      <c r="Q285" s="1" t="s">
        <v>834</v>
      </c>
      <c r="R285" t="s">
        <v>163</v>
      </c>
      <c r="S285" s="1" t="s">
        <v>95</v>
      </c>
      <c r="U285" s="10" t="s">
        <v>79</v>
      </c>
      <c r="V285" t="s">
        <v>33</v>
      </c>
      <c r="W285" t="s">
        <v>77</v>
      </c>
      <c r="X285" s="6" t="s">
        <v>21</v>
      </c>
      <c r="Y285" s="6" t="s">
        <v>99</v>
      </c>
      <c r="AB285" s="6" t="s">
        <v>211</v>
      </c>
    </row>
    <row r="286" spans="1:28">
      <c r="A286" t="s">
        <v>141</v>
      </c>
      <c r="B286" t="s">
        <v>142</v>
      </c>
      <c r="C286">
        <v>2011</v>
      </c>
      <c r="D286" t="s">
        <v>12</v>
      </c>
      <c r="E286" t="s">
        <v>143</v>
      </c>
      <c r="F286" t="s">
        <v>144</v>
      </c>
      <c r="G286" t="s">
        <v>90</v>
      </c>
      <c r="H286" t="s">
        <v>145</v>
      </c>
      <c r="I286" t="s">
        <v>100</v>
      </c>
      <c r="J286" t="s">
        <v>83</v>
      </c>
      <c r="K286" t="s">
        <v>17</v>
      </c>
      <c r="L286" t="s">
        <v>66</v>
      </c>
      <c r="M286" t="s">
        <v>147</v>
      </c>
      <c r="N286" t="s">
        <v>148</v>
      </c>
      <c r="O286" t="s">
        <v>146</v>
      </c>
      <c r="P286" t="s">
        <v>66</v>
      </c>
      <c r="Q286" s="1" t="s">
        <v>834</v>
      </c>
      <c r="R286" t="s">
        <v>163</v>
      </c>
      <c r="S286" s="1" t="s">
        <v>95</v>
      </c>
      <c r="U286" s="10" t="s">
        <v>150</v>
      </c>
      <c r="V286" t="s">
        <v>33</v>
      </c>
      <c r="W286" t="s">
        <v>77</v>
      </c>
      <c r="X286" s="6" t="s">
        <v>21</v>
      </c>
      <c r="Y286" s="6" t="s">
        <v>99</v>
      </c>
      <c r="AB286" s="6" t="s">
        <v>211</v>
      </c>
    </row>
    <row r="287" spans="1:28">
      <c r="A287" t="s">
        <v>141</v>
      </c>
      <c r="B287" t="s">
        <v>142</v>
      </c>
      <c r="C287">
        <v>2011</v>
      </c>
      <c r="D287" t="s">
        <v>12</v>
      </c>
      <c r="E287" t="s">
        <v>143</v>
      </c>
      <c r="F287" t="s">
        <v>144</v>
      </c>
      <c r="G287" t="s">
        <v>90</v>
      </c>
      <c r="H287" t="s">
        <v>145</v>
      </c>
      <c r="I287" t="s">
        <v>100</v>
      </c>
      <c r="J287" t="s">
        <v>83</v>
      </c>
      <c r="K287" t="s">
        <v>17</v>
      </c>
      <c r="L287" t="s">
        <v>66</v>
      </c>
      <c r="M287" t="s">
        <v>147</v>
      </c>
      <c r="N287" t="s">
        <v>148</v>
      </c>
      <c r="O287" t="s">
        <v>146</v>
      </c>
      <c r="P287" t="s">
        <v>66</v>
      </c>
      <c r="Q287" s="1" t="s">
        <v>834</v>
      </c>
      <c r="R287" t="s">
        <v>163</v>
      </c>
      <c r="S287" s="1" t="s">
        <v>95</v>
      </c>
      <c r="U287" s="10" t="s">
        <v>99</v>
      </c>
      <c r="V287" t="s">
        <v>33</v>
      </c>
      <c r="W287" t="s">
        <v>152</v>
      </c>
      <c r="X287" s="6" t="s">
        <v>21</v>
      </c>
      <c r="Y287" s="6" t="s">
        <v>99</v>
      </c>
      <c r="AB287" s="6" t="s">
        <v>211</v>
      </c>
    </row>
    <row r="288" spans="1:28">
      <c r="A288" t="s">
        <v>141</v>
      </c>
      <c r="B288" t="s">
        <v>142</v>
      </c>
      <c r="C288">
        <v>2011</v>
      </c>
      <c r="D288" t="s">
        <v>12</v>
      </c>
      <c r="E288" t="s">
        <v>143</v>
      </c>
      <c r="F288" t="s">
        <v>144</v>
      </c>
      <c r="G288" t="s">
        <v>90</v>
      </c>
      <c r="H288" t="s">
        <v>145</v>
      </c>
      <c r="I288" t="s">
        <v>100</v>
      </c>
      <c r="J288" t="s">
        <v>83</v>
      </c>
      <c r="K288" t="s">
        <v>17</v>
      </c>
      <c r="L288" t="s">
        <v>66</v>
      </c>
      <c r="M288" t="s">
        <v>147</v>
      </c>
      <c r="N288" t="s">
        <v>148</v>
      </c>
      <c r="O288" t="s">
        <v>146</v>
      </c>
      <c r="P288" t="s">
        <v>66</v>
      </c>
      <c r="Q288" s="1" t="s">
        <v>834</v>
      </c>
      <c r="R288" t="s">
        <v>163</v>
      </c>
      <c r="S288" s="1" t="s">
        <v>95</v>
      </c>
      <c r="U288" s="10" t="s">
        <v>79</v>
      </c>
      <c r="V288" t="s">
        <v>33</v>
      </c>
      <c r="W288" t="s">
        <v>152</v>
      </c>
      <c r="X288" s="6" t="s">
        <v>157</v>
      </c>
      <c r="Y288" s="6" t="s">
        <v>99</v>
      </c>
      <c r="AB288" s="6" t="s">
        <v>211</v>
      </c>
    </row>
    <row r="289" spans="1:28">
      <c r="A289" t="s">
        <v>141</v>
      </c>
      <c r="B289" t="s">
        <v>142</v>
      </c>
      <c r="C289">
        <v>2011</v>
      </c>
      <c r="D289" t="s">
        <v>12</v>
      </c>
      <c r="E289" t="s">
        <v>143</v>
      </c>
      <c r="F289" t="s">
        <v>144</v>
      </c>
      <c r="G289" t="s">
        <v>90</v>
      </c>
      <c r="H289" t="s">
        <v>145</v>
      </c>
      <c r="I289" t="s">
        <v>100</v>
      </c>
      <c r="J289" t="s">
        <v>83</v>
      </c>
      <c r="K289" t="s">
        <v>17</v>
      </c>
      <c r="L289" t="s">
        <v>66</v>
      </c>
      <c r="M289" t="s">
        <v>147</v>
      </c>
      <c r="N289" t="s">
        <v>148</v>
      </c>
      <c r="O289" t="s">
        <v>146</v>
      </c>
      <c r="P289" t="s">
        <v>66</v>
      </c>
      <c r="Q289" s="1" t="s">
        <v>834</v>
      </c>
      <c r="R289" t="s">
        <v>163</v>
      </c>
      <c r="S289" s="1" t="s">
        <v>95</v>
      </c>
      <c r="U289" s="10" t="s">
        <v>150</v>
      </c>
      <c r="V289" t="s">
        <v>33</v>
      </c>
      <c r="W289" t="s">
        <v>152</v>
      </c>
      <c r="X289" s="6" t="s">
        <v>21</v>
      </c>
      <c r="Y289" s="6" t="s">
        <v>99</v>
      </c>
      <c r="AB289" s="6" t="s">
        <v>211</v>
      </c>
    </row>
    <row r="290" spans="1:28">
      <c r="A290" t="s">
        <v>141</v>
      </c>
      <c r="B290" t="s">
        <v>142</v>
      </c>
      <c r="C290">
        <v>2011</v>
      </c>
      <c r="D290" t="s">
        <v>12</v>
      </c>
      <c r="E290" t="s">
        <v>143</v>
      </c>
      <c r="F290" t="s">
        <v>144</v>
      </c>
      <c r="G290" t="s">
        <v>90</v>
      </c>
      <c r="H290" t="s">
        <v>145</v>
      </c>
      <c r="I290" t="s">
        <v>100</v>
      </c>
      <c r="J290" t="s">
        <v>83</v>
      </c>
      <c r="K290" t="s">
        <v>17</v>
      </c>
      <c r="L290" t="s">
        <v>66</v>
      </c>
      <c r="M290" t="s">
        <v>147</v>
      </c>
      <c r="N290" t="s">
        <v>148</v>
      </c>
      <c r="O290" t="s">
        <v>146</v>
      </c>
      <c r="P290" t="s">
        <v>66</v>
      </c>
      <c r="Q290" s="1" t="s">
        <v>834</v>
      </c>
      <c r="R290" t="s">
        <v>164</v>
      </c>
      <c r="S290" s="1" t="s">
        <v>95</v>
      </c>
      <c r="U290" s="10" t="s">
        <v>99</v>
      </c>
      <c r="V290" t="s">
        <v>33</v>
      </c>
      <c r="W290" t="s">
        <v>146</v>
      </c>
      <c r="X290" s="6" t="s">
        <v>21</v>
      </c>
      <c r="Y290" s="6" t="s">
        <v>99</v>
      </c>
      <c r="AB290" s="6" t="s">
        <v>211</v>
      </c>
    </row>
    <row r="291" spans="1:28">
      <c r="A291" t="s">
        <v>141</v>
      </c>
      <c r="B291" t="s">
        <v>142</v>
      </c>
      <c r="C291">
        <v>2011</v>
      </c>
      <c r="D291" t="s">
        <v>12</v>
      </c>
      <c r="E291" t="s">
        <v>143</v>
      </c>
      <c r="F291" t="s">
        <v>144</v>
      </c>
      <c r="G291" t="s">
        <v>90</v>
      </c>
      <c r="H291" t="s">
        <v>145</v>
      </c>
      <c r="I291" t="s">
        <v>100</v>
      </c>
      <c r="J291" t="s">
        <v>83</v>
      </c>
      <c r="K291" t="s">
        <v>17</v>
      </c>
      <c r="L291" t="s">
        <v>66</v>
      </c>
      <c r="M291" t="s">
        <v>147</v>
      </c>
      <c r="N291" t="s">
        <v>148</v>
      </c>
      <c r="O291" t="s">
        <v>146</v>
      </c>
      <c r="P291" t="s">
        <v>66</v>
      </c>
      <c r="Q291" s="1" t="s">
        <v>834</v>
      </c>
      <c r="R291" t="s">
        <v>164</v>
      </c>
      <c r="S291" s="1" t="s">
        <v>95</v>
      </c>
      <c r="U291" s="10" t="s">
        <v>79</v>
      </c>
      <c r="V291" t="s">
        <v>33</v>
      </c>
      <c r="W291" t="s">
        <v>146</v>
      </c>
      <c r="X291" s="6" t="s">
        <v>21</v>
      </c>
      <c r="Y291" s="6" t="s">
        <v>99</v>
      </c>
      <c r="AB291" s="6" t="s">
        <v>211</v>
      </c>
    </row>
    <row r="292" spans="1:28">
      <c r="A292" t="s">
        <v>141</v>
      </c>
      <c r="B292" t="s">
        <v>142</v>
      </c>
      <c r="C292">
        <v>2011</v>
      </c>
      <c r="D292" t="s">
        <v>12</v>
      </c>
      <c r="E292" t="s">
        <v>143</v>
      </c>
      <c r="F292" t="s">
        <v>144</v>
      </c>
      <c r="G292" t="s">
        <v>90</v>
      </c>
      <c r="H292" t="s">
        <v>145</v>
      </c>
      <c r="I292" t="s">
        <v>100</v>
      </c>
      <c r="J292" t="s">
        <v>83</v>
      </c>
      <c r="K292" t="s">
        <v>17</v>
      </c>
      <c r="L292" t="s">
        <v>66</v>
      </c>
      <c r="M292" t="s">
        <v>147</v>
      </c>
      <c r="N292" t="s">
        <v>148</v>
      </c>
      <c r="O292" t="s">
        <v>146</v>
      </c>
      <c r="P292" t="s">
        <v>66</v>
      </c>
      <c r="Q292" s="1" t="s">
        <v>834</v>
      </c>
      <c r="R292" t="s">
        <v>164</v>
      </c>
      <c r="S292" s="1" t="s">
        <v>95</v>
      </c>
      <c r="U292" s="10" t="s">
        <v>150</v>
      </c>
      <c r="V292" t="s">
        <v>33</v>
      </c>
      <c r="W292" t="s">
        <v>146</v>
      </c>
      <c r="X292" s="6" t="s">
        <v>21</v>
      </c>
      <c r="Y292" s="6" t="s">
        <v>99</v>
      </c>
      <c r="AB292" s="6" t="s">
        <v>211</v>
      </c>
    </row>
    <row r="293" spans="1:28">
      <c r="A293" t="s">
        <v>141</v>
      </c>
      <c r="B293" t="s">
        <v>142</v>
      </c>
      <c r="C293">
        <v>2011</v>
      </c>
      <c r="D293" t="s">
        <v>12</v>
      </c>
      <c r="E293" t="s">
        <v>143</v>
      </c>
      <c r="F293" t="s">
        <v>144</v>
      </c>
      <c r="G293" t="s">
        <v>90</v>
      </c>
      <c r="H293" t="s">
        <v>145</v>
      </c>
      <c r="I293" t="s">
        <v>100</v>
      </c>
      <c r="J293" t="s">
        <v>83</v>
      </c>
      <c r="K293" t="s">
        <v>17</v>
      </c>
      <c r="L293" t="s">
        <v>66</v>
      </c>
      <c r="M293" t="s">
        <v>147</v>
      </c>
      <c r="N293" t="s">
        <v>148</v>
      </c>
      <c r="O293" t="s">
        <v>146</v>
      </c>
      <c r="P293" t="s">
        <v>66</v>
      </c>
      <c r="Q293" s="1" t="s">
        <v>834</v>
      </c>
      <c r="R293" t="s">
        <v>164</v>
      </c>
      <c r="S293" s="1" t="s">
        <v>95</v>
      </c>
      <c r="U293" s="10" t="s">
        <v>99</v>
      </c>
      <c r="V293" t="s">
        <v>33</v>
      </c>
      <c r="W293" t="s">
        <v>77</v>
      </c>
      <c r="X293" s="6" t="s">
        <v>21</v>
      </c>
      <c r="Y293" s="6" t="s">
        <v>99</v>
      </c>
      <c r="AB293" s="6" t="s">
        <v>211</v>
      </c>
    </row>
    <row r="294" spans="1:28">
      <c r="A294" t="s">
        <v>141</v>
      </c>
      <c r="B294" t="s">
        <v>142</v>
      </c>
      <c r="C294">
        <v>2011</v>
      </c>
      <c r="D294" t="s">
        <v>12</v>
      </c>
      <c r="E294" t="s">
        <v>143</v>
      </c>
      <c r="F294" t="s">
        <v>144</v>
      </c>
      <c r="G294" t="s">
        <v>90</v>
      </c>
      <c r="H294" t="s">
        <v>145</v>
      </c>
      <c r="I294" t="s">
        <v>100</v>
      </c>
      <c r="J294" t="s">
        <v>83</v>
      </c>
      <c r="K294" t="s">
        <v>17</v>
      </c>
      <c r="L294" t="s">
        <v>66</v>
      </c>
      <c r="M294" t="s">
        <v>147</v>
      </c>
      <c r="N294" t="s">
        <v>148</v>
      </c>
      <c r="O294" t="s">
        <v>146</v>
      </c>
      <c r="P294" t="s">
        <v>66</v>
      </c>
      <c r="Q294" s="1" t="s">
        <v>834</v>
      </c>
      <c r="R294" t="s">
        <v>164</v>
      </c>
      <c r="S294" s="1" t="s">
        <v>95</v>
      </c>
      <c r="U294" s="10" t="s">
        <v>79</v>
      </c>
      <c r="V294" t="s">
        <v>33</v>
      </c>
      <c r="W294" t="s">
        <v>77</v>
      </c>
      <c r="X294" s="6" t="s">
        <v>21</v>
      </c>
      <c r="Y294" s="6" t="s">
        <v>99</v>
      </c>
      <c r="AB294" s="6" t="s">
        <v>211</v>
      </c>
    </row>
    <row r="295" spans="1:28">
      <c r="A295" t="s">
        <v>141</v>
      </c>
      <c r="B295" t="s">
        <v>142</v>
      </c>
      <c r="C295">
        <v>2011</v>
      </c>
      <c r="D295" t="s">
        <v>12</v>
      </c>
      <c r="E295" t="s">
        <v>143</v>
      </c>
      <c r="F295" t="s">
        <v>144</v>
      </c>
      <c r="G295" t="s">
        <v>90</v>
      </c>
      <c r="H295" t="s">
        <v>145</v>
      </c>
      <c r="I295" t="s">
        <v>100</v>
      </c>
      <c r="J295" t="s">
        <v>83</v>
      </c>
      <c r="K295" t="s">
        <v>17</v>
      </c>
      <c r="L295" t="s">
        <v>66</v>
      </c>
      <c r="M295" t="s">
        <v>147</v>
      </c>
      <c r="N295" t="s">
        <v>148</v>
      </c>
      <c r="O295" t="s">
        <v>146</v>
      </c>
      <c r="P295" t="s">
        <v>66</v>
      </c>
      <c r="Q295" s="1" t="s">
        <v>834</v>
      </c>
      <c r="R295" t="s">
        <v>164</v>
      </c>
      <c r="S295" s="1" t="s">
        <v>95</v>
      </c>
      <c r="U295" s="10" t="s">
        <v>150</v>
      </c>
      <c r="V295" t="s">
        <v>33</v>
      </c>
      <c r="W295" t="s">
        <v>77</v>
      </c>
      <c r="X295" s="6" t="s">
        <v>21</v>
      </c>
      <c r="Y295" s="6" t="s">
        <v>99</v>
      </c>
      <c r="AB295" s="6" t="s">
        <v>211</v>
      </c>
    </row>
    <row r="296" spans="1:28">
      <c r="A296" t="s">
        <v>141</v>
      </c>
      <c r="B296" t="s">
        <v>142</v>
      </c>
      <c r="C296">
        <v>2011</v>
      </c>
      <c r="D296" t="s">
        <v>12</v>
      </c>
      <c r="E296" t="s">
        <v>143</v>
      </c>
      <c r="F296" t="s">
        <v>144</v>
      </c>
      <c r="G296" t="s">
        <v>90</v>
      </c>
      <c r="H296" t="s">
        <v>145</v>
      </c>
      <c r="I296" t="s">
        <v>100</v>
      </c>
      <c r="J296" t="s">
        <v>83</v>
      </c>
      <c r="K296" t="s">
        <v>17</v>
      </c>
      <c r="L296" t="s">
        <v>66</v>
      </c>
      <c r="M296" t="s">
        <v>147</v>
      </c>
      <c r="N296" t="s">
        <v>148</v>
      </c>
      <c r="O296" t="s">
        <v>146</v>
      </c>
      <c r="P296" t="s">
        <v>66</v>
      </c>
      <c r="Q296" s="1" t="s">
        <v>834</v>
      </c>
      <c r="R296" t="s">
        <v>164</v>
      </c>
      <c r="S296" s="1" t="s">
        <v>95</v>
      </c>
      <c r="U296" s="10" t="s">
        <v>99</v>
      </c>
      <c r="V296" t="s">
        <v>33</v>
      </c>
      <c r="W296" t="s">
        <v>152</v>
      </c>
      <c r="X296" s="6" t="s">
        <v>21</v>
      </c>
      <c r="Y296" s="6" t="s">
        <v>99</v>
      </c>
      <c r="AB296" s="6" t="s">
        <v>211</v>
      </c>
    </row>
    <row r="297" spans="1:28">
      <c r="A297" t="s">
        <v>141</v>
      </c>
      <c r="B297" t="s">
        <v>142</v>
      </c>
      <c r="C297">
        <v>2011</v>
      </c>
      <c r="D297" t="s">
        <v>12</v>
      </c>
      <c r="E297" t="s">
        <v>143</v>
      </c>
      <c r="F297" t="s">
        <v>144</v>
      </c>
      <c r="G297" t="s">
        <v>90</v>
      </c>
      <c r="H297" t="s">
        <v>145</v>
      </c>
      <c r="I297" t="s">
        <v>100</v>
      </c>
      <c r="J297" t="s">
        <v>83</v>
      </c>
      <c r="K297" t="s">
        <v>17</v>
      </c>
      <c r="L297" t="s">
        <v>66</v>
      </c>
      <c r="M297" t="s">
        <v>147</v>
      </c>
      <c r="N297" t="s">
        <v>148</v>
      </c>
      <c r="O297" t="s">
        <v>146</v>
      </c>
      <c r="P297" t="s">
        <v>66</v>
      </c>
      <c r="Q297" s="1" t="s">
        <v>834</v>
      </c>
      <c r="R297" t="s">
        <v>164</v>
      </c>
      <c r="S297" s="1" t="s">
        <v>95</v>
      </c>
      <c r="U297" s="10" t="s">
        <v>79</v>
      </c>
      <c r="V297" t="s">
        <v>33</v>
      </c>
      <c r="W297" t="s">
        <v>152</v>
      </c>
      <c r="X297" s="6" t="s">
        <v>157</v>
      </c>
      <c r="Y297" s="6" t="s">
        <v>99</v>
      </c>
      <c r="AB297" s="6" t="s">
        <v>211</v>
      </c>
    </row>
    <row r="298" spans="1:28">
      <c r="A298" t="s">
        <v>141</v>
      </c>
      <c r="B298" t="s">
        <v>142</v>
      </c>
      <c r="C298">
        <v>2011</v>
      </c>
      <c r="D298" t="s">
        <v>12</v>
      </c>
      <c r="E298" t="s">
        <v>143</v>
      </c>
      <c r="F298" t="s">
        <v>144</v>
      </c>
      <c r="G298" t="s">
        <v>90</v>
      </c>
      <c r="H298" t="s">
        <v>145</v>
      </c>
      <c r="I298" t="s">
        <v>100</v>
      </c>
      <c r="J298" t="s">
        <v>83</v>
      </c>
      <c r="K298" t="s">
        <v>17</v>
      </c>
      <c r="L298" t="s">
        <v>66</v>
      </c>
      <c r="M298" t="s">
        <v>147</v>
      </c>
      <c r="N298" t="s">
        <v>148</v>
      </c>
      <c r="O298" t="s">
        <v>146</v>
      </c>
      <c r="P298" t="s">
        <v>66</v>
      </c>
      <c r="Q298" s="1" t="s">
        <v>834</v>
      </c>
      <c r="R298" t="s">
        <v>164</v>
      </c>
      <c r="S298" s="1" t="s">
        <v>95</v>
      </c>
      <c r="U298" s="10" t="s">
        <v>150</v>
      </c>
      <c r="V298" t="s">
        <v>33</v>
      </c>
      <c r="W298" t="s">
        <v>152</v>
      </c>
      <c r="X298" s="6" t="s">
        <v>21</v>
      </c>
      <c r="Y298" s="6" t="s">
        <v>99</v>
      </c>
      <c r="AB298" s="6" t="s">
        <v>211</v>
      </c>
    </row>
    <row r="299" spans="1:28">
      <c r="A299" t="s">
        <v>169</v>
      </c>
      <c r="B299" t="s">
        <v>182</v>
      </c>
      <c r="C299">
        <v>2011</v>
      </c>
      <c r="D299" t="s">
        <v>12</v>
      </c>
      <c r="E299" t="s">
        <v>143</v>
      </c>
      <c r="F299" t="s">
        <v>183</v>
      </c>
      <c r="G299" t="s">
        <v>109</v>
      </c>
      <c r="H299" t="s">
        <v>184</v>
      </c>
      <c r="I299" t="s">
        <v>185</v>
      </c>
      <c r="J299" t="s">
        <v>186</v>
      </c>
      <c r="K299" t="s">
        <v>187</v>
      </c>
      <c r="L299" t="s">
        <v>18</v>
      </c>
      <c r="N299" t="s">
        <v>94</v>
      </c>
      <c r="O299" t="s">
        <v>189</v>
      </c>
      <c r="P299" t="s">
        <v>18</v>
      </c>
      <c r="Q299" s="1" t="s">
        <v>833</v>
      </c>
      <c r="R299" t="s">
        <v>50</v>
      </c>
      <c r="S299" t="s">
        <v>188</v>
      </c>
      <c r="U299" s="10" t="s">
        <v>99</v>
      </c>
      <c r="V299" t="s">
        <v>33</v>
      </c>
      <c r="W299" t="s">
        <v>189</v>
      </c>
      <c r="X299" s="6" t="s">
        <v>107</v>
      </c>
      <c r="Y299" s="6" t="s">
        <v>190</v>
      </c>
      <c r="Z299" s="6" t="s">
        <v>191</v>
      </c>
      <c r="AA299" t="s">
        <v>192</v>
      </c>
    </row>
    <row r="300" spans="1:28">
      <c r="A300" t="s">
        <v>169</v>
      </c>
      <c r="B300" t="s">
        <v>182</v>
      </c>
      <c r="C300">
        <v>2011</v>
      </c>
      <c r="D300" t="s">
        <v>12</v>
      </c>
      <c r="E300" t="s">
        <v>143</v>
      </c>
      <c r="F300" t="s">
        <v>183</v>
      </c>
      <c r="G300" t="s">
        <v>109</v>
      </c>
      <c r="H300" t="s">
        <v>184</v>
      </c>
      <c r="I300" t="s">
        <v>185</v>
      </c>
      <c r="J300" t="s">
        <v>186</v>
      </c>
      <c r="K300" t="s">
        <v>187</v>
      </c>
      <c r="L300" t="s">
        <v>18</v>
      </c>
      <c r="N300" t="s">
        <v>94</v>
      </c>
      <c r="O300" t="s">
        <v>189</v>
      </c>
      <c r="P300" t="s">
        <v>18</v>
      </c>
      <c r="Q300" s="1" t="s">
        <v>833</v>
      </c>
      <c r="R300" t="s">
        <v>50</v>
      </c>
      <c r="S300" t="s">
        <v>188</v>
      </c>
      <c r="U300" s="10" t="s">
        <v>193</v>
      </c>
      <c r="V300" t="s">
        <v>33</v>
      </c>
      <c r="W300" t="s">
        <v>189</v>
      </c>
      <c r="X300" s="6" t="s">
        <v>107</v>
      </c>
      <c r="Y300" s="6" t="s">
        <v>194</v>
      </c>
      <c r="Z300" s="6" t="s">
        <v>125</v>
      </c>
      <c r="AA300" t="s">
        <v>192</v>
      </c>
    </row>
    <row r="301" spans="1:28">
      <c r="A301" t="s">
        <v>169</v>
      </c>
      <c r="B301" t="s">
        <v>182</v>
      </c>
      <c r="C301">
        <v>2011</v>
      </c>
      <c r="D301" t="s">
        <v>12</v>
      </c>
      <c r="E301" t="s">
        <v>143</v>
      </c>
      <c r="F301" t="s">
        <v>183</v>
      </c>
      <c r="G301" t="s">
        <v>109</v>
      </c>
      <c r="H301" t="s">
        <v>184</v>
      </c>
      <c r="I301" t="s">
        <v>185</v>
      </c>
      <c r="J301" t="s">
        <v>186</v>
      </c>
      <c r="K301" t="s">
        <v>187</v>
      </c>
      <c r="L301" t="s">
        <v>18</v>
      </c>
      <c r="N301" t="s">
        <v>94</v>
      </c>
      <c r="O301" t="s">
        <v>189</v>
      </c>
      <c r="P301" t="s">
        <v>18</v>
      </c>
      <c r="Q301" s="1" t="s">
        <v>833</v>
      </c>
      <c r="R301" t="s">
        <v>48</v>
      </c>
      <c r="S301" t="s">
        <v>188</v>
      </c>
      <c r="U301" s="10" t="s">
        <v>99</v>
      </c>
      <c r="V301" t="s">
        <v>33</v>
      </c>
      <c r="W301" t="s">
        <v>189</v>
      </c>
      <c r="X301" s="6" t="s">
        <v>107</v>
      </c>
      <c r="Y301" s="6" t="s">
        <v>117</v>
      </c>
      <c r="Z301" s="6" t="s">
        <v>21</v>
      </c>
      <c r="AA301" t="s">
        <v>192</v>
      </c>
    </row>
    <row r="302" spans="1:28">
      <c r="A302" t="s">
        <v>169</v>
      </c>
      <c r="B302" t="s">
        <v>182</v>
      </c>
      <c r="C302">
        <v>2011</v>
      </c>
      <c r="D302" t="s">
        <v>12</v>
      </c>
      <c r="E302" t="s">
        <v>143</v>
      </c>
      <c r="F302" t="s">
        <v>183</v>
      </c>
      <c r="G302" t="s">
        <v>109</v>
      </c>
      <c r="H302" t="s">
        <v>184</v>
      </c>
      <c r="I302" t="s">
        <v>185</v>
      </c>
      <c r="J302" t="s">
        <v>186</v>
      </c>
      <c r="K302" t="s">
        <v>187</v>
      </c>
      <c r="L302" t="s">
        <v>18</v>
      </c>
      <c r="N302" t="s">
        <v>94</v>
      </c>
      <c r="O302" t="s">
        <v>189</v>
      </c>
      <c r="P302" t="s">
        <v>18</v>
      </c>
      <c r="Q302" s="1" t="s">
        <v>833</v>
      </c>
      <c r="R302" t="s">
        <v>48</v>
      </c>
      <c r="S302" t="s">
        <v>188</v>
      </c>
      <c r="U302" s="10" t="s">
        <v>193</v>
      </c>
      <c r="V302" t="s">
        <v>33</v>
      </c>
      <c r="W302" t="s">
        <v>189</v>
      </c>
      <c r="X302" s="6" t="s">
        <v>107</v>
      </c>
      <c r="Y302" s="6" t="s">
        <v>112</v>
      </c>
      <c r="Z302" s="6" t="s">
        <v>107</v>
      </c>
      <c r="AA302" t="s">
        <v>192</v>
      </c>
    </row>
    <row r="303" spans="1:28">
      <c r="A303" t="s">
        <v>169</v>
      </c>
      <c r="B303" t="s">
        <v>182</v>
      </c>
      <c r="C303">
        <v>2011</v>
      </c>
      <c r="D303" t="s">
        <v>12</v>
      </c>
      <c r="E303" t="s">
        <v>143</v>
      </c>
      <c r="F303" t="s">
        <v>183</v>
      </c>
      <c r="G303" t="s">
        <v>109</v>
      </c>
      <c r="H303" t="s">
        <v>184</v>
      </c>
      <c r="I303" t="s">
        <v>185</v>
      </c>
      <c r="J303" t="s">
        <v>186</v>
      </c>
      <c r="K303" t="s">
        <v>187</v>
      </c>
      <c r="L303" t="s">
        <v>18</v>
      </c>
      <c r="N303" t="s">
        <v>94</v>
      </c>
      <c r="O303" t="s">
        <v>189</v>
      </c>
      <c r="P303" t="s">
        <v>18</v>
      </c>
      <c r="Q303" s="1" t="s">
        <v>833</v>
      </c>
      <c r="R303" t="s">
        <v>195</v>
      </c>
      <c r="S303" t="s">
        <v>196</v>
      </c>
      <c r="U303" s="10" t="s">
        <v>99</v>
      </c>
      <c r="V303" t="s">
        <v>33</v>
      </c>
      <c r="W303" t="s">
        <v>189</v>
      </c>
      <c r="X303" s="6" t="s">
        <v>107</v>
      </c>
      <c r="Y303" s="6" t="s">
        <v>175</v>
      </c>
      <c r="Z303" s="6" t="s">
        <v>197</v>
      </c>
      <c r="AA303" t="s">
        <v>192</v>
      </c>
    </row>
    <row r="304" spans="1:28">
      <c r="A304" t="s">
        <v>169</v>
      </c>
      <c r="B304" t="s">
        <v>182</v>
      </c>
      <c r="C304">
        <v>2011</v>
      </c>
      <c r="D304" t="s">
        <v>12</v>
      </c>
      <c r="E304" t="s">
        <v>143</v>
      </c>
      <c r="F304" t="s">
        <v>183</v>
      </c>
      <c r="G304" t="s">
        <v>109</v>
      </c>
      <c r="H304" t="s">
        <v>184</v>
      </c>
      <c r="I304" t="s">
        <v>185</v>
      </c>
      <c r="J304" t="s">
        <v>186</v>
      </c>
      <c r="K304" t="s">
        <v>187</v>
      </c>
      <c r="L304" t="s">
        <v>18</v>
      </c>
      <c r="N304" t="s">
        <v>94</v>
      </c>
      <c r="O304" t="s">
        <v>189</v>
      </c>
      <c r="P304" t="s">
        <v>18</v>
      </c>
      <c r="Q304" s="1" t="s">
        <v>833</v>
      </c>
      <c r="R304" t="s">
        <v>195</v>
      </c>
      <c r="S304" t="s">
        <v>196</v>
      </c>
      <c r="U304" s="10" t="s">
        <v>193</v>
      </c>
      <c r="V304" t="s">
        <v>33</v>
      </c>
      <c r="W304" t="s">
        <v>189</v>
      </c>
      <c r="X304" s="6" t="s">
        <v>107</v>
      </c>
      <c r="Y304" s="6" t="s">
        <v>198</v>
      </c>
      <c r="Z304" s="6" t="s">
        <v>199</v>
      </c>
      <c r="AA304" t="s">
        <v>192</v>
      </c>
    </row>
    <row r="305" spans="1:28">
      <c r="A305" t="s">
        <v>169</v>
      </c>
      <c r="B305" t="s">
        <v>182</v>
      </c>
      <c r="C305">
        <v>2011</v>
      </c>
      <c r="D305" t="s">
        <v>12</v>
      </c>
      <c r="E305" t="s">
        <v>143</v>
      </c>
      <c r="F305" t="s">
        <v>183</v>
      </c>
      <c r="G305" t="s">
        <v>109</v>
      </c>
      <c r="H305" t="s">
        <v>184</v>
      </c>
      <c r="I305" t="s">
        <v>185</v>
      </c>
      <c r="J305" t="s">
        <v>186</v>
      </c>
      <c r="K305" t="s">
        <v>187</v>
      </c>
      <c r="L305" t="s">
        <v>18</v>
      </c>
      <c r="N305" t="s">
        <v>94</v>
      </c>
      <c r="O305" t="s">
        <v>189</v>
      </c>
      <c r="P305" t="s">
        <v>18</v>
      </c>
      <c r="Q305" s="1" t="s">
        <v>833</v>
      </c>
      <c r="R305" t="s">
        <v>200</v>
      </c>
      <c r="S305" t="s">
        <v>201</v>
      </c>
      <c r="U305" s="10" t="s">
        <v>99</v>
      </c>
      <c r="V305" t="s">
        <v>33</v>
      </c>
      <c r="W305" t="s">
        <v>189</v>
      </c>
      <c r="X305" s="6" t="s">
        <v>107</v>
      </c>
      <c r="Y305" s="6" t="s">
        <v>202</v>
      </c>
      <c r="Z305" s="6" t="s">
        <v>203</v>
      </c>
      <c r="AA305" t="s">
        <v>192</v>
      </c>
    </row>
    <row r="306" spans="1:28">
      <c r="A306" t="s">
        <v>169</v>
      </c>
      <c r="B306" t="s">
        <v>182</v>
      </c>
      <c r="C306">
        <v>2011</v>
      </c>
      <c r="D306" t="s">
        <v>12</v>
      </c>
      <c r="E306" t="s">
        <v>143</v>
      </c>
      <c r="F306" t="s">
        <v>183</v>
      </c>
      <c r="G306" t="s">
        <v>109</v>
      </c>
      <c r="H306" t="s">
        <v>184</v>
      </c>
      <c r="I306" t="s">
        <v>185</v>
      </c>
      <c r="J306" t="s">
        <v>186</v>
      </c>
      <c r="K306" t="s">
        <v>187</v>
      </c>
      <c r="L306" t="s">
        <v>18</v>
      </c>
      <c r="N306" t="s">
        <v>94</v>
      </c>
      <c r="O306" t="s">
        <v>189</v>
      </c>
      <c r="P306" t="s">
        <v>18</v>
      </c>
      <c r="Q306" s="1" t="s">
        <v>833</v>
      </c>
      <c r="R306" t="s">
        <v>200</v>
      </c>
      <c r="S306" t="s">
        <v>201</v>
      </c>
      <c r="U306" s="10" t="s">
        <v>193</v>
      </c>
      <c r="V306" t="s">
        <v>33</v>
      </c>
      <c r="W306" t="s">
        <v>189</v>
      </c>
      <c r="X306" s="6" t="s">
        <v>107</v>
      </c>
      <c r="Y306" s="6" t="s">
        <v>204</v>
      </c>
      <c r="Z306" s="6" t="s">
        <v>205</v>
      </c>
      <c r="AA306" t="s">
        <v>192</v>
      </c>
    </row>
    <row r="307" spans="1:28">
      <c r="A307" t="s">
        <v>169</v>
      </c>
      <c r="B307" t="s">
        <v>182</v>
      </c>
      <c r="C307">
        <v>2011</v>
      </c>
      <c r="D307" t="s">
        <v>12</v>
      </c>
      <c r="E307" t="s">
        <v>143</v>
      </c>
      <c r="F307" t="s">
        <v>183</v>
      </c>
      <c r="G307" t="s">
        <v>109</v>
      </c>
      <c r="H307" t="s">
        <v>184</v>
      </c>
      <c r="I307" t="s">
        <v>185</v>
      </c>
      <c r="J307" t="s">
        <v>186</v>
      </c>
      <c r="K307" t="s">
        <v>187</v>
      </c>
      <c r="L307" t="s">
        <v>18</v>
      </c>
      <c r="N307" t="s">
        <v>94</v>
      </c>
      <c r="O307" t="s">
        <v>189</v>
      </c>
      <c r="P307" t="s">
        <v>18</v>
      </c>
      <c r="Q307" s="1" t="s">
        <v>832</v>
      </c>
      <c r="R307" t="s">
        <v>78</v>
      </c>
      <c r="S307" t="s">
        <v>68</v>
      </c>
      <c r="U307" s="10" t="s">
        <v>99</v>
      </c>
      <c r="V307" t="s">
        <v>33</v>
      </c>
      <c r="W307" t="s">
        <v>189</v>
      </c>
      <c r="X307" s="6" t="s">
        <v>107</v>
      </c>
      <c r="Y307" s="6" t="s">
        <v>206</v>
      </c>
      <c r="Z307" s="6" t="s">
        <v>207</v>
      </c>
      <c r="AA307" t="s">
        <v>192</v>
      </c>
    </row>
    <row r="308" spans="1:28">
      <c r="A308" t="s">
        <v>169</v>
      </c>
      <c r="B308" t="s">
        <v>182</v>
      </c>
      <c r="C308">
        <v>2011</v>
      </c>
      <c r="D308" t="s">
        <v>12</v>
      </c>
      <c r="E308" t="s">
        <v>143</v>
      </c>
      <c r="F308" t="s">
        <v>183</v>
      </c>
      <c r="G308" t="s">
        <v>109</v>
      </c>
      <c r="H308" t="s">
        <v>184</v>
      </c>
      <c r="I308" t="s">
        <v>185</v>
      </c>
      <c r="J308" t="s">
        <v>186</v>
      </c>
      <c r="K308" t="s">
        <v>187</v>
      </c>
      <c r="L308" t="s">
        <v>18</v>
      </c>
      <c r="N308" t="s">
        <v>94</v>
      </c>
      <c r="O308" t="s">
        <v>189</v>
      </c>
      <c r="P308" t="s">
        <v>18</v>
      </c>
      <c r="Q308" s="1" t="s">
        <v>832</v>
      </c>
      <c r="R308" t="s">
        <v>78</v>
      </c>
      <c r="S308" t="s">
        <v>68</v>
      </c>
      <c r="U308" s="10" t="s">
        <v>193</v>
      </c>
      <c r="V308" t="s">
        <v>33</v>
      </c>
      <c r="W308" t="s">
        <v>189</v>
      </c>
      <c r="X308" s="6" t="s">
        <v>107</v>
      </c>
      <c r="Y308" s="6" t="s">
        <v>157</v>
      </c>
      <c r="Z308" s="6" t="s">
        <v>208</v>
      </c>
      <c r="AA308" t="s">
        <v>192</v>
      </c>
    </row>
    <row r="309" spans="1:28">
      <c r="A309" t="s">
        <v>169</v>
      </c>
      <c r="B309" t="s">
        <v>182</v>
      </c>
      <c r="C309">
        <v>2011</v>
      </c>
      <c r="D309" t="s">
        <v>12</v>
      </c>
      <c r="E309" t="s">
        <v>143</v>
      </c>
      <c r="F309" t="s">
        <v>183</v>
      </c>
      <c r="G309" t="s">
        <v>109</v>
      </c>
      <c r="H309" t="s">
        <v>184</v>
      </c>
      <c r="I309" t="s">
        <v>185</v>
      </c>
      <c r="J309" t="s">
        <v>186</v>
      </c>
      <c r="K309" t="s">
        <v>187</v>
      </c>
      <c r="L309" t="s">
        <v>18</v>
      </c>
      <c r="N309" t="s">
        <v>94</v>
      </c>
      <c r="O309" t="s">
        <v>189</v>
      </c>
      <c r="P309" t="s">
        <v>18</v>
      </c>
      <c r="Q309" s="1" t="s">
        <v>834</v>
      </c>
      <c r="R309" t="s">
        <v>209</v>
      </c>
      <c r="S309" t="s">
        <v>210</v>
      </c>
      <c r="U309" s="10" t="s">
        <v>99</v>
      </c>
      <c r="V309" t="s">
        <v>412</v>
      </c>
      <c r="W309" t="s">
        <v>189</v>
      </c>
      <c r="X309" s="6" t="s">
        <v>107</v>
      </c>
      <c r="Y309" s="6" t="s">
        <v>211</v>
      </c>
      <c r="AA309" t="s">
        <v>84</v>
      </c>
      <c r="AB309" s="6" t="s">
        <v>211</v>
      </c>
    </row>
    <row r="310" spans="1:28">
      <c r="A310" t="s">
        <v>169</v>
      </c>
      <c r="B310" t="s">
        <v>182</v>
      </c>
      <c r="C310">
        <v>2011</v>
      </c>
      <c r="D310" t="s">
        <v>12</v>
      </c>
      <c r="E310" t="s">
        <v>143</v>
      </c>
      <c r="F310" t="s">
        <v>183</v>
      </c>
      <c r="G310" t="s">
        <v>109</v>
      </c>
      <c r="H310" t="s">
        <v>184</v>
      </c>
      <c r="I310" t="s">
        <v>185</v>
      </c>
      <c r="J310" t="s">
        <v>186</v>
      </c>
      <c r="K310" t="s">
        <v>187</v>
      </c>
      <c r="L310" t="s">
        <v>18</v>
      </c>
      <c r="N310" t="s">
        <v>94</v>
      </c>
      <c r="O310" t="s">
        <v>189</v>
      </c>
      <c r="P310" t="s">
        <v>18</v>
      </c>
      <c r="Q310" s="1" t="s">
        <v>834</v>
      </c>
      <c r="R310" t="s">
        <v>209</v>
      </c>
      <c r="S310" t="s">
        <v>210</v>
      </c>
      <c r="U310" s="10" t="s">
        <v>193</v>
      </c>
      <c r="V310" t="s">
        <v>33</v>
      </c>
      <c r="W310" t="s">
        <v>189</v>
      </c>
      <c r="X310" s="6" t="s">
        <v>107</v>
      </c>
      <c r="Y310" s="6" t="s">
        <v>210</v>
      </c>
      <c r="AA310" t="s">
        <v>84</v>
      </c>
      <c r="AB310" s="6" t="s">
        <v>210</v>
      </c>
    </row>
    <row r="311" spans="1:28">
      <c r="A311" t="s">
        <v>132</v>
      </c>
      <c r="B311" t="s">
        <v>219</v>
      </c>
      <c r="C311">
        <v>2010</v>
      </c>
      <c r="D311" t="s">
        <v>12</v>
      </c>
      <c r="E311" t="s">
        <v>143</v>
      </c>
      <c r="F311" t="s">
        <v>183</v>
      </c>
      <c r="G311" t="s">
        <v>90</v>
      </c>
      <c r="H311" t="s">
        <v>70</v>
      </c>
      <c r="I311" t="s">
        <v>16</v>
      </c>
      <c r="J311" t="s">
        <v>220</v>
      </c>
      <c r="K311" t="s">
        <v>17</v>
      </c>
      <c r="L311" t="s">
        <v>18</v>
      </c>
      <c r="M311" t="s">
        <v>137</v>
      </c>
      <c r="N311" t="s">
        <v>221</v>
      </c>
      <c r="O311" t="s">
        <v>223</v>
      </c>
      <c r="P311" t="s">
        <v>18</v>
      </c>
      <c r="Q311" s="1" t="s">
        <v>832</v>
      </c>
      <c r="R311" t="s">
        <v>78</v>
      </c>
      <c r="S311" t="s">
        <v>222</v>
      </c>
      <c r="T311" t="s">
        <v>90</v>
      </c>
      <c r="U311" s="10" t="s">
        <v>99</v>
      </c>
      <c r="V311" t="s">
        <v>33</v>
      </c>
      <c r="W311" t="s">
        <v>220</v>
      </c>
      <c r="X311" s="6" t="s">
        <v>224</v>
      </c>
      <c r="Y311" s="6" t="s">
        <v>225</v>
      </c>
      <c r="Z311" s="6" t="s">
        <v>226</v>
      </c>
      <c r="AA311" t="s">
        <v>25</v>
      </c>
    </row>
    <row r="312" spans="1:28">
      <c r="A312" t="s">
        <v>132</v>
      </c>
      <c r="B312" t="s">
        <v>219</v>
      </c>
      <c r="C312">
        <v>2010</v>
      </c>
      <c r="D312" t="s">
        <v>12</v>
      </c>
      <c r="E312" t="s">
        <v>143</v>
      </c>
      <c r="F312" t="s">
        <v>183</v>
      </c>
      <c r="G312" t="s">
        <v>90</v>
      </c>
      <c r="H312" t="s">
        <v>70</v>
      </c>
      <c r="I312" t="s">
        <v>16</v>
      </c>
      <c r="J312" t="s">
        <v>220</v>
      </c>
      <c r="K312" t="s">
        <v>17</v>
      </c>
      <c r="L312" t="s">
        <v>18</v>
      </c>
      <c r="M312" t="s">
        <v>137</v>
      </c>
      <c r="N312" t="s">
        <v>221</v>
      </c>
      <c r="O312" t="s">
        <v>223</v>
      </c>
      <c r="P312" t="s">
        <v>18</v>
      </c>
      <c r="Q312" s="1" t="s">
        <v>832</v>
      </c>
      <c r="R312" t="s">
        <v>78</v>
      </c>
      <c r="S312" t="s">
        <v>222</v>
      </c>
      <c r="T312" t="s">
        <v>90</v>
      </c>
      <c r="U312" s="10" t="s">
        <v>61</v>
      </c>
      <c r="V312" t="s">
        <v>33</v>
      </c>
      <c r="W312" t="s">
        <v>220</v>
      </c>
      <c r="X312" s="6" t="s">
        <v>21</v>
      </c>
      <c r="Y312" s="6" t="s">
        <v>225</v>
      </c>
      <c r="Z312" s="6" t="s">
        <v>227</v>
      </c>
      <c r="AA312" t="s">
        <v>25</v>
      </c>
    </row>
    <row r="313" spans="1:28">
      <c r="A313" t="s">
        <v>132</v>
      </c>
      <c r="B313" t="s">
        <v>219</v>
      </c>
      <c r="C313">
        <v>2010</v>
      </c>
      <c r="D313" t="s">
        <v>12</v>
      </c>
      <c r="E313" t="s">
        <v>143</v>
      </c>
      <c r="F313" t="s">
        <v>183</v>
      </c>
      <c r="G313" t="s">
        <v>90</v>
      </c>
      <c r="H313" t="s">
        <v>70</v>
      </c>
      <c r="I313" t="s">
        <v>16</v>
      </c>
      <c r="J313" t="s">
        <v>220</v>
      </c>
      <c r="K313" t="s">
        <v>17</v>
      </c>
      <c r="L313" t="s">
        <v>18</v>
      </c>
      <c r="M313" t="s">
        <v>137</v>
      </c>
      <c r="N313" t="s">
        <v>221</v>
      </c>
      <c r="O313" t="s">
        <v>223</v>
      </c>
      <c r="P313" t="s">
        <v>18</v>
      </c>
      <c r="Q313" s="1" t="s">
        <v>832</v>
      </c>
      <c r="R313" t="s">
        <v>78</v>
      </c>
      <c r="S313" t="s">
        <v>222</v>
      </c>
      <c r="T313" t="s">
        <v>90</v>
      </c>
      <c r="U313" s="10" t="s">
        <v>22</v>
      </c>
      <c r="V313" t="s">
        <v>33</v>
      </c>
      <c r="W313" t="s">
        <v>220</v>
      </c>
      <c r="X313" s="6" t="s">
        <v>21</v>
      </c>
      <c r="Y313" s="6" t="s">
        <v>228</v>
      </c>
      <c r="Z313" s="6" t="s">
        <v>229</v>
      </c>
      <c r="AA313" t="s">
        <v>25</v>
      </c>
    </row>
    <row r="314" spans="1:28">
      <c r="A314" t="s">
        <v>132</v>
      </c>
      <c r="B314" t="s">
        <v>219</v>
      </c>
      <c r="C314">
        <v>2010</v>
      </c>
      <c r="D314" t="s">
        <v>12</v>
      </c>
      <c r="E314" t="s">
        <v>143</v>
      </c>
      <c r="F314" t="s">
        <v>183</v>
      </c>
      <c r="G314" t="s">
        <v>90</v>
      </c>
      <c r="H314" t="s">
        <v>70</v>
      </c>
      <c r="I314" t="s">
        <v>16</v>
      </c>
      <c r="J314" t="s">
        <v>220</v>
      </c>
      <c r="K314" t="s">
        <v>17</v>
      </c>
      <c r="L314" t="s">
        <v>18</v>
      </c>
      <c r="M314" t="s">
        <v>137</v>
      </c>
      <c r="N314" t="s">
        <v>221</v>
      </c>
      <c r="O314" t="s">
        <v>223</v>
      </c>
      <c r="P314" t="s">
        <v>18</v>
      </c>
      <c r="Q314" s="1" t="s">
        <v>832</v>
      </c>
      <c r="R314" t="s">
        <v>230</v>
      </c>
      <c r="S314" t="s">
        <v>231</v>
      </c>
      <c r="T314" t="s">
        <v>90</v>
      </c>
      <c r="U314" s="10" t="s">
        <v>99</v>
      </c>
      <c r="V314" t="s">
        <v>33</v>
      </c>
      <c r="W314" t="s">
        <v>220</v>
      </c>
      <c r="X314" s="6" t="s">
        <v>224</v>
      </c>
      <c r="Y314" s="6" t="s">
        <v>232</v>
      </c>
      <c r="Z314" s="6" t="s">
        <v>102</v>
      </c>
      <c r="AA314" t="s">
        <v>25</v>
      </c>
    </row>
    <row r="315" spans="1:28">
      <c r="A315" t="s">
        <v>132</v>
      </c>
      <c r="B315" t="s">
        <v>219</v>
      </c>
      <c r="C315">
        <v>2010</v>
      </c>
      <c r="D315" t="s">
        <v>12</v>
      </c>
      <c r="E315" t="s">
        <v>143</v>
      </c>
      <c r="F315" t="s">
        <v>183</v>
      </c>
      <c r="G315" t="s">
        <v>90</v>
      </c>
      <c r="H315" t="s">
        <v>70</v>
      </c>
      <c r="I315" t="s">
        <v>16</v>
      </c>
      <c r="J315" t="s">
        <v>220</v>
      </c>
      <c r="K315" t="s">
        <v>17</v>
      </c>
      <c r="L315" t="s">
        <v>18</v>
      </c>
      <c r="M315" t="s">
        <v>137</v>
      </c>
      <c r="N315" t="s">
        <v>221</v>
      </c>
      <c r="O315" t="s">
        <v>223</v>
      </c>
      <c r="P315" t="s">
        <v>18</v>
      </c>
      <c r="Q315" s="1" t="s">
        <v>832</v>
      </c>
      <c r="R315" t="s">
        <v>230</v>
      </c>
      <c r="S315" t="s">
        <v>231</v>
      </c>
      <c r="T315" t="s">
        <v>90</v>
      </c>
      <c r="U315" s="10" t="s">
        <v>22</v>
      </c>
      <c r="V315" t="s">
        <v>33</v>
      </c>
      <c r="W315" t="s">
        <v>220</v>
      </c>
      <c r="X315" s="6" t="s">
        <v>21</v>
      </c>
      <c r="Y315" s="6" t="s">
        <v>46</v>
      </c>
      <c r="Z315" s="6" t="s">
        <v>83</v>
      </c>
      <c r="AA315" t="s">
        <v>25</v>
      </c>
    </row>
    <row r="316" spans="1:28">
      <c r="A316" t="s">
        <v>132</v>
      </c>
      <c r="B316" t="s">
        <v>219</v>
      </c>
      <c r="C316">
        <v>2010</v>
      </c>
      <c r="D316" t="s">
        <v>12</v>
      </c>
      <c r="E316" t="s">
        <v>143</v>
      </c>
      <c r="F316" t="s">
        <v>183</v>
      </c>
      <c r="G316" t="s">
        <v>90</v>
      </c>
      <c r="H316" t="s">
        <v>70</v>
      </c>
      <c r="I316" t="s">
        <v>16</v>
      </c>
      <c r="J316" t="s">
        <v>220</v>
      </c>
      <c r="K316" t="s">
        <v>17</v>
      </c>
      <c r="L316" t="s">
        <v>18</v>
      </c>
      <c r="M316" t="s">
        <v>137</v>
      </c>
      <c r="N316" t="s">
        <v>221</v>
      </c>
      <c r="O316" t="s">
        <v>223</v>
      </c>
      <c r="P316" t="s">
        <v>18</v>
      </c>
      <c r="Q316" s="1" t="s">
        <v>832</v>
      </c>
      <c r="R316" t="s">
        <v>230</v>
      </c>
      <c r="S316" t="s">
        <v>231</v>
      </c>
      <c r="T316" t="s">
        <v>90</v>
      </c>
      <c r="U316" s="10" t="s">
        <v>61</v>
      </c>
      <c r="V316" t="s">
        <v>33</v>
      </c>
      <c r="W316" t="s">
        <v>220</v>
      </c>
      <c r="X316" s="6" t="s">
        <v>21</v>
      </c>
      <c r="Y316" s="6" t="s">
        <v>232</v>
      </c>
      <c r="Z316" s="6" t="s">
        <v>102</v>
      </c>
      <c r="AA316" t="s">
        <v>25</v>
      </c>
    </row>
    <row r="317" spans="1:28">
      <c r="A317" t="s">
        <v>121</v>
      </c>
      <c r="B317" t="s">
        <v>293</v>
      </c>
      <c r="C317">
        <v>2001</v>
      </c>
      <c r="D317" t="s">
        <v>12</v>
      </c>
      <c r="E317" t="s">
        <v>143</v>
      </c>
      <c r="F317" t="s">
        <v>294</v>
      </c>
      <c r="G317" t="s">
        <v>14</v>
      </c>
      <c r="H317" t="s">
        <v>295</v>
      </c>
      <c r="I317" t="s">
        <v>296</v>
      </c>
      <c r="J317" t="s">
        <v>83</v>
      </c>
      <c r="K317" t="s">
        <v>187</v>
      </c>
      <c r="L317" t="s">
        <v>66</v>
      </c>
      <c r="M317" t="s">
        <v>297</v>
      </c>
      <c r="N317" t="s">
        <v>298</v>
      </c>
      <c r="P317" t="s">
        <v>66</v>
      </c>
      <c r="Q317" s="1" t="s">
        <v>835</v>
      </c>
      <c r="R317" t="s">
        <v>299</v>
      </c>
      <c r="S317" t="s">
        <v>33</v>
      </c>
      <c r="T317" t="s">
        <v>109</v>
      </c>
      <c r="V317" t="s">
        <v>33</v>
      </c>
      <c r="W317" t="s">
        <v>300</v>
      </c>
      <c r="X317" s="6" t="s">
        <v>301</v>
      </c>
      <c r="Y317" s="6" t="s">
        <v>235</v>
      </c>
      <c r="AA317" t="s">
        <v>84</v>
      </c>
    </row>
    <row r="318" spans="1:28">
      <c r="A318" t="s">
        <v>121</v>
      </c>
      <c r="B318" t="s">
        <v>293</v>
      </c>
      <c r="C318">
        <v>2001</v>
      </c>
      <c r="D318" t="s">
        <v>12</v>
      </c>
      <c r="E318" t="s">
        <v>143</v>
      </c>
      <c r="F318" t="s">
        <v>294</v>
      </c>
      <c r="G318" t="s">
        <v>14</v>
      </c>
      <c r="H318" t="s">
        <v>295</v>
      </c>
      <c r="I318" t="s">
        <v>296</v>
      </c>
      <c r="J318" t="s">
        <v>83</v>
      </c>
      <c r="K318" t="s">
        <v>187</v>
      </c>
      <c r="L318" t="s">
        <v>66</v>
      </c>
      <c r="M318" t="s">
        <v>297</v>
      </c>
      <c r="N318" t="s">
        <v>298</v>
      </c>
      <c r="P318" t="s">
        <v>66</v>
      </c>
      <c r="Q318" s="1" t="s">
        <v>835</v>
      </c>
      <c r="R318" t="s">
        <v>302</v>
      </c>
      <c r="S318" t="s">
        <v>303</v>
      </c>
      <c r="T318" t="s">
        <v>109</v>
      </c>
      <c r="U318" s="10" t="s">
        <v>304</v>
      </c>
      <c r="V318" t="s">
        <v>33</v>
      </c>
      <c r="W318" t="s">
        <v>300</v>
      </c>
      <c r="X318" s="6" t="s">
        <v>301</v>
      </c>
      <c r="Y318" s="6" t="s">
        <v>305</v>
      </c>
      <c r="Z318" s="6" t="s">
        <v>306</v>
      </c>
      <c r="AA318" t="s">
        <v>25</v>
      </c>
    </row>
    <row r="319" spans="1:28">
      <c r="A319" t="s">
        <v>121</v>
      </c>
      <c r="B319" t="s">
        <v>293</v>
      </c>
      <c r="C319">
        <v>2001</v>
      </c>
      <c r="D319" t="s">
        <v>12</v>
      </c>
      <c r="E319" t="s">
        <v>143</v>
      </c>
      <c r="F319" t="s">
        <v>294</v>
      </c>
      <c r="G319" t="s">
        <v>14</v>
      </c>
      <c r="H319" t="s">
        <v>295</v>
      </c>
      <c r="I319" t="s">
        <v>296</v>
      </c>
      <c r="J319" t="s">
        <v>83</v>
      </c>
      <c r="K319" t="s">
        <v>187</v>
      </c>
      <c r="L319" t="s">
        <v>66</v>
      </c>
      <c r="M319" t="s">
        <v>297</v>
      </c>
      <c r="N319" t="s">
        <v>298</v>
      </c>
      <c r="P319" t="s">
        <v>66</v>
      </c>
      <c r="Q319" s="1" t="s">
        <v>835</v>
      </c>
      <c r="R319" t="s">
        <v>302</v>
      </c>
      <c r="S319" t="s">
        <v>303</v>
      </c>
      <c r="T319" t="s">
        <v>109</v>
      </c>
      <c r="U319" s="10" t="s">
        <v>307</v>
      </c>
      <c r="V319" t="s">
        <v>33</v>
      </c>
      <c r="W319" t="s">
        <v>300</v>
      </c>
      <c r="X319" s="6" t="s">
        <v>301</v>
      </c>
      <c r="Y319" s="6" t="s">
        <v>308</v>
      </c>
      <c r="Z319" s="6" t="s">
        <v>309</v>
      </c>
      <c r="AA319" t="s">
        <v>25</v>
      </c>
    </row>
    <row r="320" spans="1:28">
      <c r="A320" t="s">
        <v>121</v>
      </c>
      <c r="B320" t="s">
        <v>293</v>
      </c>
      <c r="C320">
        <v>2001</v>
      </c>
      <c r="D320" t="s">
        <v>12</v>
      </c>
      <c r="E320" t="s">
        <v>143</v>
      </c>
      <c r="F320" t="s">
        <v>294</v>
      </c>
      <c r="G320" t="s">
        <v>14</v>
      </c>
      <c r="H320" t="s">
        <v>295</v>
      </c>
      <c r="I320" t="s">
        <v>296</v>
      </c>
      <c r="J320" t="s">
        <v>83</v>
      </c>
      <c r="K320" t="s">
        <v>187</v>
      </c>
      <c r="L320" t="s">
        <v>66</v>
      </c>
      <c r="M320" t="s">
        <v>297</v>
      </c>
      <c r="N320" t="s">
        <v>298</v>
      </c>
      <c r="P320" t="s">
        <v>66</v>
      </c>
      <c r="Q320" s="1" t="s">
        <v>835</v>
      </c>
      <c r="R320" t="s">
        <v>302</v>
      </c>
      <c r="S320" t="s">
        <v>303</v>
      </c>
      <c r="T320" t="s">
        <v>109</v>
      </c>
      <c r="U320" s="10" t="s">
        <v>159</v>
      </c>
      <c r="V320" t="s">
        <v>33</v>
      </c>
      <c r="W320" t="s">
        <v>300</v>
      </c>
      <c r="X320" s="6" t="s">
        <v>301</v>
      </c>
      <c r="Y320" s="6" t="s">
        <v>310</v>
      </c>
      <c r="Z320" s="6" t="s">
        <v>311</v>
      </c>
      <c r="AA320" t="s">
        <v>25</v>
      </c>
    </row>
    <row r="321" spans="1:28">
      <c r="A321" t="s">
        <v>121</v>
      </c>
      <c r="B321" t="s">
        <v>293</v>
      </c>
      <c r="C321">
        <v>2001</v>
      </c>
      <c r="D321" t="s">
        <v>12</v>
      </c>
      <c r="E321" t="s">
        <v>143</v>
      </c>
      <c r="F321" t="s">
        <v>294</v>
      </c>
      <c r="G321" t="s">
        <v>14</v>
      </c>
      <c r="H321" t="s">
        <v>295</v>
      </c>
      <c r="I321" t="s">
        <v>296</v>
      </c>
      <c r="J321" t="s">
        <v>83</v>
      </c>
      <c r="K321" t="s">
        <v>187</v>
      </c>
      <c r="L321" t="s">
        <v>66</v>
      </c>
      <c r="M321" t="s">
        <v>297</v>
      </c>
      <c r="N321" t="s">
        <v>298</v>
      </c>
      <c r="P321" t="s">
        <v>66</v>
      </c>
      <c r="Q321" s="1" t="s">
        <v>835</v>
      </c>
      <c r="R321" t="s">
        <v>302</v>
      </c>
      <c r="S321" t="s">
        <v>303</v>
      </c>
      <c r="T321" t="s">
        <v>109</v>
      </c>
      <c r="U321" s="10" t="s">
        <v>133</v>
      </c>
      <c r="V321" t="s">
        <v>33</v>
      </c>
      <c r="W321" t="s">
        <v>300</v>
      </c>
      <c r="X321" s="6" t="s">
        <v>301</v>
      </c>
      <c r="Y321" s="6" t="s">
        <v>312</v>
      </c>
      <c r="Z321" s="6" t="s">
        <v>313</v>
      </c>
      <c r="AA321" t="s">
        <v>25</v>
      </c>
    </row>
    <row r="322" spans="1:28">
      <c r="A322" t="s">
        <v>121</v>
      </c>
      <c r="B322" t="s">
        <v>293</v>
      </c>
      <c r="C322">
        <v>2001</v>
      </c>
      <c r="D322" t="s">
        <v>12</v>
      </c>
      <c r="E322" t="s">
        <v>143</v>
      </c>
      <c r="F322" t="s">
        <v>294</v>
      </c>
      <c r="G322" t="s">
        <v>14</v>
      </c>
      <c r="H322" t="s">
        <v>295</v>
      </c>
      <c r="I322" t="s">
        <v>296</v>
      </c>
      <c r="J322" t="s">
        <v>83</v>
      </c>
      <c r="K322" t="s">
        <v>187</v>
      </c>
      <c r="L322" t="s">
        <v>66</v>
      </c>
      <c r="M322" t="s">
        <v>297</v>
      </c>
      <c r="N322" t="s">
        <v>298</v>
      </c>
      <c r="P322" t="s">
        <v>66</v>
      </c>
      <c r="Q322" s="1" t="s">
        <v>835</v>
      </c>
      <c r="R322" t="s">
        <v>299</v>
      </c>
      <c r="S322" t="s">
        <v>33</v>
      </c>
      <c r="T322" t="s">
        <v>90</v>
      </c>
      <c r="V322" t="s">
        <v>33</v>
      </c>
      <c r="W322" t="s">
        <v>300</v>
      </c>
      <c r="X322" s="6" t="s">
        <v>301</v>
      </c>
      <c r="Y322" s="6" t="s">
        <v>64</v>
      </c>
    </row>
    <row r="323" spans="1:28">
      <c r="A323" t="s">
        <v>121</v>
      </c>
      <c r="B323" t="s">
        <v>293</v>
      </c>
      <c r="C323">
        <v>2001</v>
      </c>
      <c r="D323" t="s">
        <v>12</v>
      </c>
      <c r="E323" t="s">
        <v>143</v>
      </c>
      <c r="F323" t="s">
        <v>294</v>
      </c>
      <c r="G323" t="s">
        <v>14</v>
      </c>
      <c r="H323" t="s">
        <v>295</v>
      </c>
      <c r="I323" t="s">
        <v>296</v>
      </c>
      <c r="J323" t="s">
        <v>83</v>
      </c>
      <c r="K323" t="s">
        <v>187</v>
      </c>
      <c r="L323" t="s">
        <v>66</v>
      </c>
      <c r="M323" t="s">
        <v>297</v>
      </c>
      <c r="N323" t="s">
        <v>298</v>
      </c>
      <c r="P323" t="s">
        <v>66</v>
      </c>
      <c r="Q323" s="1" t="s">
        <v>835</v>
      </c>
      <c r="R323" t="s">
        <v>302</v>
      </c>
      <c r="S323" t="s">
        <v>303</v>
      </c>
      <c r="T323" t="s">
        <v>90</v>
      </c>
      <c r="U323" s="10" t="s">
        <v>304</v>
      </c>
      <c r="V323" t="s">
        <v>33</v>
      </c>
      <c r="W323" t="s">
        <v>300</v>
      </c>
      <c r="X323" s="6" t="s">
        <v>301</v>
      </c>
      <c r="Y323" s="6" t="s">
        <v>314</v>
      </c>
      <c r="Z323" s="6" t="s">
        <v>315</v>
      </c>
      <c r="AA323" t="s">
        <v>25</v>
      </c>
    </row>
    <row r="324" spans="1:28">
      <c r="A324" t="s">
        <v>121</v>
      </c>
      <c r="B324" t="s">
        <v>293</v>
      </c>
      <c r="C324">
        <v>2001</v>
      </c>
      <c r="D324" t="s">
        <v>12</v>
      </c>
      <c r="E324" t="s">
        <v>143</v>
      </c>
      <c r="F324" t="s">
        <v>294</v>
      </c>
      <c r="G324" t="s">
        <v>14</v>
      </c>
      <c r="H324" t="s">
        <v>295</v>
      </c>
      <c r="I324" t="s">
        <v>296</v>
      </c>
      <c r="J324" t="s">
        <v>83</v>
      </c>
      <c r="K324" t="s">
        <v>187</v>
      </c>
      <c r="L324" t="s">
        <v>66</v>
      </c>
      <c r="M324" t="s">
        <v>297</v>
      </c>
      <c r="N324" t="s">
        <v>298</v>
      </c>
      <c r="P324" t="s">
        <v>66</v>
      </c>
      <c r="Q324" s="1" t="s">
        <v>835</v>
      </c>
      <c r="R324" t="s">
        <v>302</v>
      </c>
      <c r="S324" t="s">
        <v>303</v>
      </c>
      <c r="T324" t="s">
        <v>90</v>
      </c>
      <c r="U324" s="10" t="s">
        <v>159</v>
      </c>
      <c r="V324" t="s">
        <v>33</v>
      </c>
      <c r="W324" t="s">
        <v>300</v>
      </c>
      <c r="X324" s="6" t="s">
        <v>301</v>
      </c>
      <c r="Y324" s="6" t="s">
        <v>268</v>
      </c>
      <c r="Z324" s="6" t="s">
        <v>316</v>
      </c>
      <c r="AA324" t="s">
        <v>25</v>
      </c>
    </row>
    <row r="325" spans="1:28">
      <c r="A325" t="s">
        <v>121</v>
      </c>
      <c r="B325" t="s">
        <v>293</v>
      </c>
      <c r="C325">
        <v>2001</v>
      </c>
      <c r="D325" t="s">
        <v>12</v>
      </c>
      <c r="E325" t="s">
        <v>143</v>
      </c>
      <c r="F325" t="s">
        <v>294</v>
      </c>
      <c r="G325" t="s">
        <v>14</v>
      </c>
      <c r="H325" t="s">
        <v>295</v>
      </c>
      <c r="I325" t="s">
        <v>296</v>
      </c>
      <c r="J325" t="s">
        <v>83</v>
      </c>
      <c r="K325" t="s">
        <v>187</v>
      </c>
      <c r="L325" t="s">
        <v>66</v>
      </c>
      <c r="M325" t="s">
        <v>297</v>
      </c>
      <c r="N325" t="s">
        <v>298</v>
      </c>
      <c r="P325" t="s">
        <v>66</v>
      </c>
      <c r="Q325" s="1" t="s">
        <v>835</v>
      </c>
      <c r="R325" t="s">
        <v>302</v>
      </c>
      <c r="S325" t="s">
        <v>303</v>
      </c>
      <c r="T325" t="s">
        <v>90</v>
      </c>
      <c r="U325" s="10" t="s">
        <v>133</v>
      </c>
      <c r="V325" t="s">
        <v>33</v>
      </c>
      <c r="W325" t="s">
        <v>300</v>
      </c>
      <c r="X325" s="6" t="s">
        <v>301</v>
      </c>
      <c r="Y325" s="6" t="s">
        <v>111</v>
      </c>
      <c r="Z325" s="6" t="s">
        <v>317</v>
      </c>
      <c r="AA325" t="s">
        <v>25</v>
      </c>
    </row>
    <row r="326" spans="1:28">
      <c r="A326" t="s">
        <v>318</v>
      </c>
      <c r="B326" t="s">
        <v>319</v>
      </c>
      <c r="C326">
        <v>2001</v>
      </c>
      <c r="D326" t="s">
        <v>12</v>
      </c>
      <c r="E326" t="s">
        <v>143</v>
      </c>
      <c r="F326" t="s">
        <v>294</v>
      </c>
      <c r="G326" t="s">
        <v>90</v>
      </c>
      <c r="H326" t="s">
        <v>98</v>
      </c>
      <c r="I326" t="s">
        <v>296</v>
      </c>
      <c r="J326" t="s">
        <v>320</v>
      </c>
      <c r="K326" t="s">
        <v>187</v>
      </c>
      <c r="L326" t="s">
        <v>66</v>
      </c>
      <c r="N326" t="s">
        <v>321</v>
      </c>
      <c r="O326" t="s">
        <v>323</v>
      </c>
      <c r="P326" t="s">
        <v>66</v>
      </c>
      <c r="Q326" s="1" t="s">
        <v>835</v>
      </c>
      <c r="R326" t="s">
        <v>302</v>
      </c>
      <c r="S326" t="s">
        <v>322</v>
      </c>
      <c r="U326" s="10" t="s">
        <v>324</v>
      </c>
      <c r="V326" t="s">
        <v>322</v>
      </c>
      <c r="W326" t="s">
        <v>323</v>
      </c>
      <c r="X326" s="6" t="s">
        <v>157</v>
      </c>
      <c r="Y326" s="6" t="s">
        <v>325</v>
      </c>
    </row>
    <row r="327" spans="1:28">
      <c r="A327" t="s">
        <v>318</v>
      </c>
      <c r="B327" t="s">
        <v>319</v>
      </c>
      <c r="C327">
        <v>2001</v>
      </c>
      <c r="D327" t="s">
        <v>12</v>
      </c>
      <c r="E327" t="s">
        <v>143</v>
      </c>
      <c r="F327" t="s">
        <v>294</v>
      </c>
      <c r="G327" t="s">
        <v>90</v>
      </c>
      <c r="H327" t="s">
        <v>98</v>
      </c>
      <c r="I327" t="s">
        <v>296</v>
      </c>
      <c r="J327" t="s">
        <v>320</v>
      </c>
      <c r="K327" t="s">
        <v>187</v>
      </c>
      <c r="L327" t="s">
        <v>66</v>
      </c>
      <c r="N327" t="s">
        <v>321</v>
      </c>
      <c r="O327" t="s">
        <v>300</v>
      </c>
      <c r="P327" t="s">
        <v>66</v>
      </c>
      <c r="Q327" s="1" t="s">
        <v>835</v>
      </c>
      <c r="R327" t="s">
        <v>299</v>
      </c>
      <c r="S327" t="s">
        <v>33</v>
      </c>
      <c r="U327" s="10" t="s">
        <v>326</v>
      </c>
      <c r="V327" t="s">
        <v>33</v>
      </c>
      <c r="W327" t="s">
        <v>300</v>
      </c>
      <c r="X327" s="6" t="s">
        <v>157</v>
      </c>
      <c r="Y327" s="6" t="s">
        <v>327</v>
      </c>
    </row>
    <row r="328" spans="1:28">
      <c r="A328" t="s">
        <v>318</v>
      </c>
      <c r="B328" t="s">
        <v>319</v>
      </c>
      <c r="C328">
        <v>2001</v>
      </c>
      <c r="D328" t="s">
        <v>12</v>
      </c>
      <c r="E328" t="s">
        <v>143</v>
      </c>
      <c r="F328" t="s">
        <v>294</v>
      </c>
      <c r="G328" t="s">
        <v>90</v>
      </c>
      <c r="H328" t="s">
        <v>98</v>
      </c>
      <c r="I328" t="s">
        <v>296</v>
      </c>
      <c r="J328" t="s">
        <v>320</v>
      </c>
      <c r="K328" t="s">
        <v>187</v>
      </c>
      <c r="L328" t="s">
        <v>66</v>
      </c>
      <c r="N328" t="s">
        <v>321</v>
      </c>
      <c r="O328" t="s">
        <v>300</v>
      </c>
      <c r="P328" t="s">
        <v>66</v>
      </c>
      <c r="Q328" s="1" t="s">
        <v>835</v>
      </c>
      <c r="R328" t="s">
        <v>302</v>
      </c>
      <c r="S328" t="s">
        <v>322</v>
      </c>
      <c r="U328" s="10" t="s">
        <v>326</v>
      </c>
      <c r="V328" t="s">
        <v>322</v>
      </c>
      <c r="W328" t="s">
        <v>300</v>
      </c>
      <c r="X328" s="6" t="s">
        <v>157</v>
      </c>
      <c r="Y328" s="6" t="s">
        <v>328</v>
      </c>
    </row>
    <row r="329" spans="1:28">
      <c r="A329" t="s">
        <v>116</v>
      </c>
      <c r="B329" t="s">
        <v>343</v>
      </c>
      <c r="C329">
        <v>2002</v>
      </c>
      <c r="D329" t="s">
        <v>12</v>
      </c>
      <c r="E329" t="s">
        <v>143</v>
      </c>
      <c r="F329" t="s">
        <v>294</v>
      </c>
      <c r="G329" t="s">
        <v>90</v>
      </c>
      <c r="H329" t="s">
        <v>344</v>
      </c>
      <c r="I329" t="s">
        <v>16</v>
      </c>
      <c r="J329" t="s">
        <v>345</v>
      </c>
      <c r="K329" t="s">
        <v>47</v>
      </c>
      <c r="L329" t="s">
        <v>66</v>
      </c>
      <c r="M329" t="s">
        <v>346</v>
      </c>
      <c r="N329" t="s">
        <v>94</v>
      </c>
      <c r="O329" t="s">
        <v>348</v>
      </c>
      <c r="P329" t="s">
        <v>66</v>
      </c>
      <c r="Q329" s="1" t="s">
        <v>834</v>
      </c>
      <c r="R329" t="s">
        <v>291</v>
      </c>
      <c r="S329" t="s">
        <v>347</v>
      </c>
      <c r="U329" s="10" t="s">
        <v>85</v>
      </c>
      <c r="V329" t="s">
        <v>33</v>
      </c>
      <c r="W329" t="s">
        <v>348</v>
      </c>
      <c r="X329" s="6" t="s">
        <v>325</v>
      </c>
      <c r="Y329" s="6" t="s">
        <v>210</v>
      </c>
      <c r="AB329" s="6" t="s">
        <v>210</v>
      </c>
    </row>
    <row r="330" spans="1:28">
      <c r="A330" t="s">
        <v>116</v>
      </c>
      <c r="B330" t="s">
        <v>343</v>
      </c>
      <c r="C330">
        <v>2002</v>
      </c>
      <c r="D330" t="s">
        <v>12</v>
      </c>
      <c r="E330" t="s">
        <v>143</v>
      </c>
      <c r="F330" t="s">
        <v>294</v>
      </c>
      <c r="G330" t="s">
        <v>90</v>
      </c>
      <c r="H330" t="s">
        <v>344</v>
      </c>
      <c r="I330" t="s">
        <v>16</v>
      </c>
      <c r="J330" t="s">
        <v>345</v>
      </c>
      <c r="K330" t="s">
        <v>47</v>
      </c>
      <c r="L330" t="s">
        <v>66</v>
      </c>
      <c r="M330" t="s">
        <v>346</v>
      </c>
      <c r="N330" t="s">
        <v>94</v>
      </c>
      <c r="O330" t="s">
        <v>348</v>
      </c>
      <c r="P330" t="s">
        <v>66</v>
      </c>
      <c r="Q330" s="1" t="s">
        <v>834</v>
      </c>
      <c r="R330" t="s">
        <v>291</v>
      </c>
      <c r="S330" t="s">
        <v>347</v>
      </c>
      <c r="U330" s="10" t="s">
        <v>349</v>
      </c>
      <c r="V330" t="s">
        <v>33</v>
      </c>
      <c r="W330" t="s">
        <v>348</v>
      </c>
      <c r="X330" s="6" t="s">
        <v>325</v>
      </c>
      <c r="Y330" s="6" t="s">
        <v>210</v>
      </c>
      <c r="AB330" s="6" t="s">
        <v>210</v>
      </c>
    </row>
    <row r="331" spans="1:28">
      <c r="A331" t="s">
        <v>116</v>
      </c>
      <c r="B331" t="s">
        <v>343</v>
      </c>
      <c r="C331">
        <v>2002</v>
      </c>
      <c r="D331" t="s">
        <v>12</v>
      </c>
      <c r="E331" t="s">
        <v>143</v>
      </c>
      <c r="F331" t="s">
        <v>294</v>
      </c>
      <c r="G331" t="s">
        <v>90</v>
      </c>
      <c r="H331" t="s">
        <v>344</v>
      </c>
      <c r="I331" t="s">
        <v>16</v>
      </c>
      <c r="J331" t="s">
        <v>345</v>
      </c>
      <c r="K331" t="s">
        <v>47</v>
      </c>
      <c r="L331" t="s">
        <v>66</v>
      </c>
      <c r="M331" t="s">
        <v>346</v>
      </c>
      <c r="N331" t="s">
        <v>94</v>
      </c>
      <c r="O331" t="s">
        <v>348</v>
      </c>
      <c r="P331" t="s">
        <v>66</v>
      </c>
      <c r="Q331" s="1" t="s">
        <v>832</v>
      </c>
      <c r="R331" t="s">
        <v>78</v>
      </c>
      <c r="S331" t="s">
        <v>350</v>
      </c>
      <c r="U331" s="10" t="s">
        <v>85</v>
      </c>
      <c r="V331" t="s">
        <v>33</v>
      </c>
      <c r="W331" t="s">
        <v>348</v>
      </c>
      <c r="X331" s="6" t="s">
        <v>325</v>
      </c>
      <c r="Y331" s="6" t="s">
        <v>128</v>
      </c>
    </row>
    <row r="332" spans="1:28">
      <c r="A332" t="s">
        <v>116</v>
      </c>
      <c r="B332" t="s">
        <v>343</v>
      </c>
      <c r="C332">
        <v>2002</v>
      </c>
      <c r="D332" t="s">
        <v>12</v>
      </c>
      <c r="E332" t="s">
        <v>143</v>
      </c>
      <c r="F332" t="s">
        <v>294</v>
      </c>
      <c r="G332" t="s">
        <v>90</v>
      </c>
      <c r="H332" t="s">
        <v>344</v>
      </c>
      <c r="I332" t="s">
        <v>16</v>
      </c>
      <c r="J332" t="s">
        <v>345</v>
      </c>
      <c r="K332" t="s">
        <v>47</v>
      </c>
      <c r="L332" t="s">
        <v>66</v>
      </c>
      <c r="M332" t="s">
        <v>346</v>
      </c>
      <c r="N332" t="s">
        <v>94</v>
      </c>
      <c r="O332" t="s">
        <v>348</v>
      </c>
      <c r="P332" t="s">
        <v>66</v>
      </c>
      <c r="Q332" s="1" t="s">
        <v>832</v>
      </c>
      <c r="R332" t="s">
        <v>78</v>
      </c>
      <c r="S332" t="s">
        <v>350</v>
      </c>
      <c r="U332" s="10" t="s">
        <v>349</v>
      </c>
      <c r="V332" t="s">
        <v>33</v>
      </c>
      <c r="W332" t="s">
        <v>348</v>
      </c>
      <c r="X332" s="6" t="s">
        <v>325</v>
      </c>
      <c r="Y332" s="6" t="s">
        <v>128</v>
      </c>
    </row>
    <row r="333" spans="1:28">
      <c r="A333" t="s">
        <v>353</v>
      </c>
      <c r="B333" t="s">
        <v>354</v>
      </c>
      <c r="C333">
        <v>2000</v>
      </c>
      <c r="D333" t="s">
        <v>12</v>
      </c>
      <c r="E333" t="s">
        <v>143</v>
      </c>
      <c r="F333" t="s">
        <v>355</v>
      </c>
      <c r="G333" t="s">
        <v>90</v>
      </c>
      <c r="H333" t="s">
        <v>356</v>
      </c>
      <c r="I333" t="s">
        <v>45</v>
      </c>
      <c r="J333" t="s">
        <v>357</v>
      </c>
      <c r="K333" t="s">
        <v>47</v>
      </c>
      <c r="L333" t="s">
        <v>66</v>
      </c>
      <c r="M333" t="s">
        <v>358</v>
      </c>
      <c r="N333" t="s">
        <v>148</v>
      </c>
      <c r="O333" t="s">
        <v>360</v>
      </c>
      <c r="P333" t="s">
        <v>66</v>
      </c>
      <c r="Q333" s="1" t="s">
        <v>832</v>
      </c>
      <c r="R333" t="s">
        <v>230</v>
      </c>
      <c r="S333" t="s">
        <v>359</v>
      </c>
      <c r="U333" s="10" t="s">
        <v>99</v>
      </c>
      <c r="V333" t="s">
        <v>361</v>
      </c>
      <c r="W333" t="s">
        <v>362</v>
      </c>
      <c r="X333" s="6" t="s">
        <v>363</v>
      </c>
      <c r="Y333" s="6" t="s">
        <v>364</v>
      </c>
      <c r="Z333" s="6" t="s">
        <v>205</v>
      </c>
      <c r="AA333" t="s">
        <v>25</v>
      </c>
    </row>
    <row r="334" spans="1:28">
      <c r="A334" t="s">
        <v>353</v>
      </c>
      <c r="B334" t="s">
        <v>354</v>
      </c>
      <c r="C334">
        <v>2000</v>
      </c>
      <c r="D334" t="s">
        <v>12</v>
      </c>
      <c r="E334" t="s">
        <v>143</v>
      </c>
      <c r="F334" t="s">
        <v>355</v>
      </c>
      <c r="G334" t="s">
        <v>90</v>
      </c>
      <c r="H334" t="s">
        <v>356</v>
      </c>
      <c r="I334" t="s">
        <v>45</v>
      </c>
      <c r="J334" t="s">
        <v>357</v>
      </c>
      <c r="K334" t="s">
        <v>47</v>
      </c>
      <c r="L334" t="s">
        <v>66</v>
      </c>
      <c r="M334" t="s">
        <v>358</v>
      </c>
      <c r="N334" t="s">
        <v>148</v>
      </c>
      <c r="O334" t="s">
        <v>360</v>
      </c>
      <c r="P334" t="s">
        <v>66</v>
      </c>
      <c r="Q334" s="1" t="s">
        <v>832</v>
      </c>
      <c r="R334" t="s">
        <v>230</v>
      </c>
      <c r="S334" t="s">
        <v>359</v>
      </c>
      <c r="U334" s="10" t="s">
        <v>79</v>
      </c>
      <c r="V334" t="s">
        <v>361</v>
      </c>
      <c r="W334" t="s">
        <v>362</v>
      </c>
      <c r="X334" s="6" t="s">
        <v>363</v>
      </c>
      <c r="Y334" s="6" t="s">
        <v>365</v>
      </c>
      <c r="Z334" s="6" t="s">
        <v>366</v>
      </c>
      <c r="AA334" t="s">
        <v>25</v>
      </c>
    </row>
    <row r="335" spans="1:28">
      <c r="A335" t="s">
        <v>353</v>
      </c>
      <c r="B335" t="s">
        <v>354</v>
      </c>
      <c r="C335">
        <v>2000</v>
      </c>
      <c r="D335" t="s">
        <v>12</v>
      </c>
      <c r="E335" t="s">
        <v>143</v>
      </c>
      <c r="F335" t="s">
        <v>355</v>
      </c>
      <c r="G335" t="s">
        <v>90</v>
      </c>
      <c r="H335" t="s">
        <v>356</v>
      </c>
      <c r="I335" t="s">
        <v>45</v>
      </c>
      <c r="J335" t="s">
        <v>357</v>
      </c>
      <c r="K335" t="s">
        <v>47</v>
      </c>
      <c r="L335" t="s">
        <v>66</v>
      </c>
      <c r="M335" t="s">
        <v>358</v>
      </c>
      <c r="N335" t="s">
        <v>148</v>
      </c>
      <c r="O335" t="s">
        <v>360</v>
      </c>
      <c r="P335" t="s">
        <v>66</v>
      </c>
      <c r="Q335" s="1" t="s">
        <v>832</v>
      </c>
      <c r="R335" t="s">
        <v>230</v>
      </c>
      <c r="S335" t="s">
        <v>359</v>
      </c>
      <c r="U335" s="10" t="s">
        <v>79</v>
      </c>
      <c r="V335" t="s">
        <v>361</v>
      </c>
      <c r="W335" t="s">
        <v>367</v>
      </c>
      <c r="X335" s="6" t="s">
        <v>363</v>
      </c>
      <c r="Y335" s="6" t="s">
        <v>368</v>
      </c>
      <c r="Z335" s="6" t="s">
        <v>199</v>
      </c>
      <c r="AA335" t="s">
        <v>25</v>
      </c>
    </row>
    <row r="336" spans="1:28">
      <c r="A336" t="s">
        <v>353</v>
      </c>
      <c r="B336" t="s">
        <v>354</v>
      </c>
      <c r="C336">
        <v>2000</v>
      </c>
      <c r="D336" t="s">
        <v>12</v>
      </c>
      <c r="E336" t="s">
        <v>143</v>
      </c>
      <c r="F336" t="s">
        <v>355</v>
      </c>
      <c r="G336" t="s">
        <v>90</v>
      </c>
      <c r="H336" t="s">
        <v>356</v>
      </c>
      <c r="I336" t="s">
        <v>45</v>
      </c>
      <c r="J336" t="s">
        <v>357</v>
      </c>
      <c r="K336" t="s">
        <v>47</v>
      </c>
      <c r="L336" t="s">
        <v>66</v>
      </c>
      <c r="M336" t="s">
        <v>358</v>
      </c>
      <c r="N336" t="s">
        <v>148</v>
      </c>
      <c r="O336" t="s">
        <v>360</v>
      </c>
      <c r="P336" t="s">
        <v>66</v>
      </c>
      <c r="Q336" s="1" t="s">
        <v>832</v>
      </c>
      <c r="R336" t="s">
        <v>230</v>
      </c>
      <c r="S336" t="s">
        <v>359</v>
      </c>
      <c r="U336" s="10" t="s">
        <v>99</v>
      </c>
      <c r="V336" t="s">
        <v>361</v>
      </c>
      <c r="W336" t="s">
        <v>369</v>
      </c>
      <c r="X336" s="6" t="s">
        <v>363</v>
      </c>
      <c r="Y336" s="6" t="s">
        <v>370</v>
      </c>
      <c r="Z336" s="6" t="s">
        <v>371</v>
      </c>
      <c r="AA336" t="s">
        <v>25</v>
      </c>
    </row>
    <row r="337" spans="1:27">
      <c r="A337" t="s">
        <v>353</v>
      </c>
      <c r="B337" t="s">
        <v>354</v>
      </c>
      <c r="C337">
        <v>2000</v>
      </c>
      <c r="D337" t="s">
        <v>12</v>
      </c>
      <c r="E337" t="s">
        <v>143</v>
      </c>
      <c r="F337" t="s">
        <v>355</v>
      </c>
      <c r="G337" t="s">
        <v>90</v>
      </c>
      <c r="H337" t="s">
        <v>356</v>
      </c>
      <c r="I337" t="s">
        <v>45</v>
      </c>
      <c r="J337" t="s">
        <v>357</v>
      </c>
      <c r="K337" t="s">
        <v>47</v>
      </c>
      <c r="L337" t="s">
        <v>66</v>
      </c>
      <c r="M337" t="s">
        <v>358</v>
      </c>
      <c r="N337" t="s">
        <v>148</v>
      </c>
      <c r="O337" t="s">
        <v>360</v>
      </c>
      <c r="P337" t="s">
        <v>66</v>
      </c>
      <c r="Q337" s="1" t="s">
        <v>832</v>
      </c>
      <c r="R337" t="s">
        <v>230</v>
      </c>
      <c r="S337" t="s">
        <v>359</v>
      </c>
      <c r="U337" s="10" t="s">
        <v>79</v>
      </c>
      <c r="V337" t="s">
        <v>361</v>
      </c>
      <c r="W337" t="s">
        <v>369</v>
      </c>
      <c r="X337" s="6" t="s">
        <v>363</v>
      </c>
      <c r="Y337" s="6" t="s">
        <v>372</v>
      </c>
      <c r="Z337" s="6" t="s">
        <v>366</v>
      </c>
      <c r="AA337" t="s">
        <v>25</v>
      </c>
    </row>
    <row r="338" spans="1:27">
      <c r="A338" t="s">
        <v>353</v>
      </c>
      <c r="B338" t="s">
        <v>354</v>
      </c>
      <c r="C338">
        <v>2000</v>
      </c>
      <c r="D338" t="s">
        <v>12</v>
      </c>
      <c r="E338" t="s">
        <v>143</v>
      </c>
      <c r="F338" t="s">
        <v>355</v>
      </c>
      <c r="G338" t="s">
        <v>90</v>
      </c>
      <c r="H338" t="s">
        <v>356</v>
      </c>
      <c r="I338" t="s">
        <v>45</v>
      </c>
      <c r="J338" t="s">
        <v>357</v>
      </c>
      <c r="K338" t="s">
        <v>47</v>
      </c>
      <c r="L338" t="s">
        <v>66</v>
      </c>
      <c r="M338" t="s">
        <v>358</v>
      </c>
      <c r="N338" t="s">
        <v>148</v>
      </c>
      <c r="O338" t="s">
        <v>360</v>
      </c>
      <c r="P338" t="s">
        <v>66</v>
      </c>
      <c r="Q338" s="1" t="s">
        <v>832</v>
      </c>
      <c r="R338" t="s">
        <v>78</v>
      </c>
      <c r="S338" t="s">
        <v>373</v>
      </c>
      <c r="U338" s="10" t="s">
        <v>79</v>
      </c>
      <c r="V338" t="s">
        <v>361</v>
      </c>
      <c r="W338" t="s">
        <v>367</v>
      </c>
      <c r="X338" s="6" t="s">
        <v>363</v>
      </c>
      <c r="Y338" s="6" t="s">
        <v>374</v>
      </c>
      <c r="Z338" s="6" t="s">
        <v>208</v>
      </c>
      <c r="AA338" t="s">
        <v>25</v>
      </c>
    </row>
    <row r="339" spans="1:27">
      <c r="A339" t="s">
        <v>353</v>
      </c>
      <c r="B339" t="s">
        <v>354</v>
      </c>
      <c r="C339">
        <v>2000</v>
      </c>
      <c r="D339" t="s">
        <v>12</v>
      </c>
      <c r="E339" t="s">
        <v>143</v>
      </c>
      <c r="F339" t="s">
        <v>355</v>
      </c>
      <c r="G339" t="s">
        <v>90</v>
      </c>
      <c r="H339" t="s">
        <v>356</v>
      </c>
      <c r="I339" t="s">
        <v>45</v>
      </c>
      <c r="J339" t="s">
        <v>357</v>
      </c>
      <c r="K339" t="s">
        <v>47</v>
      </c>
      <c r="L339" t="s">
        <v>66</v>
      </c>
      <c r="M339" t="s">
        <v>358</v>
      </c>
      <c r="N339" t="s">
        <v>148</v>
      </c>
      <c r="O339" t="s">
        <v>360</v>
      </c>
      <c r="P339" t="s">
        <v>66</v>
      </c>
      <c r="Q339" s="1" t="s">
        <v>832</v>
      </c>
      <c r="R339" t="s">
        <v>230</v>
      </c>
      <c r="S339" t="s">
        <v>359</v>
      </c>
      <c r="U339" s="10" t="s">
        <v>79</v>
      </c>
      <c r="V339" t="s">
        <v>361</v>
      </c>
      <c r="W339" t="s">
        <v>375</v>
      </c>
      <c r="X339" s="6" t="s">
        <v>363</v>
      </c>
      <c r="Y339" s="6" t="s">
        <v>376</v>
      </c>
      <c r="Z339" s="6" t="s">
        <v>205</v>
      </c>
      <c r="AA339" t="s">
        <v>25</v>
      </c>
    </row>
    <row r="340" spans="1:27">
      <c r="A340" t="s">
        <v>353</v>
      </c>
      <c r="B340" t="s">
        <v>354</v>
      </c>
      <c r="C340">
        <v>2000</v>
      </c>
      <c r="D340" t="s">
        <v>12</v>
      </c>
      <c r="E340" t="s">
        <v>143</v>
      </c>
      <c r="F340" t="s">
        <v>355</v>
      </c>
      <c r="G340" t="s">
        <v>90</v>
      </c>
      <c r="H340" t="s">
        <v>356</v>
      </c>
      <c r="I340" t="s">
        <v>45</v>
      </c>
      <c r="J340" t="s">
        <v>357</v>
      </c>
      <c r="K340" t="s">
        <v>47</v>
      </c>
      <c r="L340" t="s">
        <v>66</v>
      </c>
      <c r="M340" t="s">
        <v>358</v>
      </c>
      <c r="N340" t="s">
        <v>148</v>
      </c>
      <c r="O340" t="s">
        <v>360</v>
      </c>
      <c r="P340" t="s">
        <v>66</v>
      </c>
      <c r="Q340" s="1" t="s">
        <v>832</v>
      </c>
      <c r="R340" t="s">
        <v>78</v>
      </c>
      <c r="S340" t="s">
        <v>373</v>
      </c>
      <c r="U340" s="10" t="s">
        <v>99</v>
      </c>
      <c r="V340" t="s">
        <v>361</v>
      </c>
      <c r="W340" t="s">
        <v>362</v>
      </c>
      <c r="X340" s="6" t="s">
        <v>363</v>
      </c>
      <c r="Y340" s="6" t="s">
        <v>377</v>
      </c>
      <c r="Z340" s="6" t="s">
        <v>371</v>
      </c>
      <c r="AA340" t="s">
        <v>25</v>
      </c>
    </row>
    <row r="341" spans="1:27">
      <c r="A341" t="s">
        <v>353</v>
      </c>
      <c r="B341" t="s">
        <v>354</v>
      </c>
      <c r="C341">
        <v>2000</v>
      </c>
      <c r="D341" t="s">
        <v>12</v>
      </c>
      <c r="E341" t="s">
        <v>143</v>
      </c>
      <c r="F341" t="s">
        <v>355</v>
      </c>
      <c r="G341" t="s">
        <v>90</v>
      </c>
      <c r="H341" t="s">
        <v>356</v>
      </c>
      <c r="I341" t="s">
        <v>45</v>
      </c>
      <c r="J341" t="s">
        <v>357</v>
      </c>
      <c r="K341" t="s">
        <v>47</v>
      </c>
      <c r="L341" t="s">
        <v>66</v>
      </c>
      <c r="M341" t="s">
        <v>358</v>
      </c>
      <c r="N341" t="s">
        <v>148</v>
      </c>
      <c r="O341" t="s">
        <v>360</v>
      </c>
      <c r="P341" t="s">
        <v>66</v>
      </c>
      <c r="Q341" s="1" t="s">
        <v>832</v>
      </c>
      <c r="R341" t="s">
        <v>78</v>
      </c>
      <c r="S341" t="s">
        <v>373</v>
      </c>
      <c r="U341" s="10" t="s">
        <v>79</v>
      </c>
      <c r="V341" t="s">
        <v>361</v>
      </c>
      <c r="W341" t="s">
        <v>362</v>
      </c>
      <c r="X341" s="6" t="s">
        <v>363</v>
      </c>
      <c r="Y341" s="6" t="s">
        <v>378</v>
      </c>
      <c r="Z341" s="6" t="s">
        <v>35</v>
      </c>
      <c r="AA341" t="s">
        <v>25</v>
      </c>
    </row>
    <row r="342" spans="1:27">
      <c r="A342" t="s">
        <v>353</v>
      </c>
      <c r="B342" t="s">
        <v>354</v>
      </c>
      <c r="C342">
        <v>2000</v>
      </c>
      <c r="D342" t="s">
        <v>12</v>
      </c>
      <c r="E342" t="s">
        <v>143</v>
      </c>
      <c r="F342" t="s">
        <v>355</v>
      </c>
      <c r="G342" t="s">
        <v>90</v>
      </c>
      <c r="H342" t="s">
        <v>356</v>
      </c>
      <c r="I342" t="s">
        <v>45</v>
      </c>
      <c r="J342" t="s">
        <v>357</v>
      </c>
      <c r="K342" t="s">
        <v>47</v>
      </c>
      <c r="L342" t="s">
        <v>66</v>
      </c>
      <c r="M342" t="s">
        <v>358</v>
      </c>
      <c r="N342" t="s">
        <v>148</v>
      </c>
      <c r="O342" t="s">
        <v>360</v>
      </c>
      <c r="P342" t="s">
        <v>66</v>
      </c>
      <c r="Q342" s="1" t="s">
        <v>832</v>
      </c>
      <c r="R342" t="s">
        <v>78</v>
      </c>
      <c r="S342" t="s">
        <v>373</v>
      </c>
      <c r="U342" s="10" t="s">
        <v>79</v>
      </c>
      <c r="V342" t="s">
        <v>361</v>
      </c>
      <c r="W342" t="s">
        <v>379</v>
      </c>
      <c r="X342" s="6" t="s">
        <v>363</v>
      </c>
      <c r="Y342" s="6" t="s">
        <v>380</v>
      </c>
      <c r="Z342" s="6" t="s">
        <v>381</v>
      </c>
      <c r="AA342" t="s">
        <v>25</v>
      </c>
    </row>
    <row r="343" spans="1:27">
      <c r="A343" t="s">
        <v>353</v>
      </c>
      <c r="B343" t="s">
        <v>354</v>
      </c>
      <c r="C343">
        <v>2000</v>
      </c>
      <c r="D343" t="s">
        <v>12</v>
      </c>
      <c r="E343" t="s">
        <v>143</v>
      </c>
      <c r="F343" t="s">
        <v>355</v>
      </c>
      <c r="G343" t="s">
        <v>90</v>
      </c>
      <c r="H343" t="s">
        <v>356</v>
      </c>
      <c r="I343" t="s">
        <v>45</v>
      </c>
      <c r="J343" t="s">
        <v>357</v>
      </c>
      <c r="K343" t="s">
        <v>47</v>
      </c>
      <c r="L343" t="s">
        <v>66</v>
      </c>
      <c r="M343" t="s">
        <v>358</v>
      </c>
      <c r="N343" t="s">
        <v>148</v>
      </c>
      <c r="O343" t="s">
        <v>360</v>
      </c>
      <c r="P343" t="s">
        <v>66</v>
      </c>
      <c r="Q343" s="1" t="s">
        <v>832</v>
      </c>
      <c r="R343" t="s">
        <v>78</v>
      </c>
      <c r="S343" t="s">
        <v>373</v>
      </c>
      <c r="U343" s="10" t="s">
        <v>99</v>
      </c>
      <c r="V343" t="s">
        <v>361</v>
      </c>
      <c r="W343" t="s">
        <v>369</v>
      </c>
      <c r="X343" s="6" t="s">
        <v>363</v>
      </c>
      <c r="Y343" s="6" t="s">
        <v>382</v>
      </c>
      <c r="Z343" s="6" t="s">
        <v>191</v>
      </c>
      <c r="AA343" t="s">
        <v>25</v>
      </c>
    </row>
    <row r="344" spans="1:27">
      <c r="A344" t="s">
        <v>353</v>
      </c>
      <c r="B344" t="s">
        <v>354</v>
      </c>
      <c r="C344">
        <v>2000</v>
      </c>
      <c r="D344" t="s">
        <v>12</v>
      </c>
      <c r="E344" t="s">
        <v>143</v>
      </c>
      <c r="F344" t="s">
        <v>355</v>
      </c>
      <c r="G344" t="s">
        <v>90</v>
      </c>
      <c r="H344" t="s">
        <v>356</v>
      </c>
      <c r="I344" t="s">
        <v>45</v>
      </c>
      <c r="J344" t="s">
        <v>357</v>
      </c>
      <c r="K344" t="s">
        <v>47</v>
      </c>
      <c r="L344" t="s">
        <v>66</v>
      </c>
      <c r="M344" t="s">
        <v>358</v>
      </c>
      <c r="N344" t="s">
        <v>148</v>
      </c>
      <c r="O344" t="s">
        <v>360</v>
      </c>
      <c r="P344" t="s">
        <v>66</v>
      </c>
      <c r="Q344" s="1" t="s">
        <v>832</v>
      </c>
      <c r="R344" t="s">
        <v>78</v>
      </c>
      <c r="S344" t="s">
        <v>373</v>
      </c>
      <c r="U344" s="10" t="s">
        <v>79</v>
      </c>
      <c r="V344" t="s">
        <v>361</v>
      </c>
      <c r="W344" t="s">
        <v>375</v>
      </c>
      <c r="X344" s="6" t="s">
        <v>363</v>
      </c>
      <c r="Y344" s="6" t="s">
        <v>383</v>
      </c>
      <c r="Z344" s="6" t="s">
        <v>205</v>
      </c>
      <c r="AA344" t="s">
        <v>25</v>
      </c>
    </row>
    <row r="345" spans="1:27">
      <c r="A345" t="s">
        <v>353</v>
      </c>
      <c r="B345" t="s">
        <v>354</v>
      </c>
      <c r="C345">
        <v>2000</v>
      </c>
      <c r="D345" t="s">
        <v>12</v>
      </c>
      <c r="E345" t="s">
        <v>143</v>
      </c>
      <c r="F345" t="s">
        <v>355</v>
      </c>
      <c r="G345" t="s">
        <v>90</v>
      </c>
      <c r="H345" t="s">
        <v>356</v>
      </c>
      <c r="I345" t="s">
        <v>45</v>
      </c>
      <c r="J345" t="s">
        <v>357</v>
      </c>
      <c r="K345" t="s">
        <v>47</v>
      </c>
      <c r="L345" t="s">
        <v>66</v>
      </c>
      <c r="M345" t="s">
        <v>358</v>
      </c>
      <c r="N345" t="s">
        <v>148</v>
      </c>
      <c r="O345" t="s">
        <v>360</v>
      </c>
      <c r="P345" t="s">
        <v>66</v>
      </c>
      <c r="Q345" s="1" t="s">
        <v>833</v>
      </c>
      <c r="R345" t="s">
        <v>50</v>
      </c>
      <c r="S345" t="s">
        <v>384</v>
      </c>
      <c r="T345" t="s">
        <v>82</v>
      </c>
      <c r="U345" s="10" t="s">
        <v>99</v>
      </c>
      <c r="V345" t="s">
        <v>361</v>
      </c>
      <c r="W345" t="s">
        <v>362</v>
      </c>
      <c r="X345" s="6" t="s">
        <v>363</v>
      </c>
      <c r="Y345" s="6" t="s">
        <v>385</v>
      </c>
      <c r="Z345" s="6" t="s">
        <v>386</v>
      </c>
      <c r="AA345" t="s">
        <v>25</v>
      </c>
    </row>
    <row r="346" spans="1:27">
      <c r="A346" t="s">
        <v>353</v>
      </c>
      <c r="B346" t="s">
        <v>354</v>
      </c>
      <c r="C346">
        <v>2000</v>
      </c>
      <c r="D346" t="s">
        <v>12</v>
      </c>
      <c r="E346" t="s">
        <v>143</v>
      </c>
      <c r="F346" t="s">
        <v>355</v>
      </c>
      <c r="G346" t="s">
        <v>90</v>
      </c>
      <c r="H346" t="s">
        <v>356</v>
      </c>
      <c r="I346" t="s">
        <v>45</v>
      </c>
      <c r="J346" t="s">
        <v>357</v>
      </c>
      <c r="K346" t="s">
        <v>47</v>
      </c>
      <c r="L346" t="s">
        <v>66</v>
      </c>
      <c r="M346" t="s">
        <v>358</v>
      </c>
      <c r="N346" t="s">
        <v>148</v>
      </c>
      <c r="O346" t="s">
        <v>360</v>
      </c>
      <c r="P346" t="s">
        <v>66</v>
      </c>
      <c r="Q346" s="1" t="s">
        <v>833</v>
      </c>
      <c r="R346" t="s">
        <v>50</v>
      </c>
      <c r="S346" t="s">
        <v>384</v>
      </c>
      <c r="T346" t="s">
        <v>82</v>
      </c>
      <c r="U346" s="10" t="s">
        <v>79</v>
      </c>
      <c r="V346" t="s">
        <v>361</v>
      </c>
      <c r="W346" t="s">
        <v>362</v>
      </c>
      <c r="X346" s="6" t="s">
        <v>363</v>
      </c>
      <c r="Y346" s="6" t="s">
        <v>387</v>
      </c>
      <c r="Z346" s="6" t="s">
        <v>388</v>
      </c>
      <c r="AA346" t="s">
        <v>25</v>
      </c>
    </row>
    <row r="347" spans="1:27">
      <c r="A347" t="s">
        <v>353</v>
      </c>
      <c r="B347" t="s">
        <v>354</v>
      </c>
      <c r="C347">
        <v>2000</v>
      </c>
      <c r="D347" t="s">
        <v>12</v>
      </c>
      <c r="E347" t="s">
        <v>143</v>
      </c>
      <c r="F347" t="s">
        <v>355</v>
      </c>
      <c r="G347" t="s">
        <v>90</v>
      </c>
      <c r="H347" t="s">
        <v>356</v>
      </c>
      <c r="I347" t="s">
        <v>45</v>
      </c>
      <c r="J347" t="s">
        <v>357</v>
      </c>
      <c r="K347" t="s">
        <v>47</v>
      </c>
      <c r="L347" t="s">
        <v>66</v>
      </c>
      <c r="M347" t="s">
        <v>358</v>
      </c>
      <c r="N347" t="s">
        <v>148</v>
      </c>
      <c r="O347" t="s">
        <v>360</v>
      </c>
      <c r="P347" t="s">
        <v>66</v>
      </c>
      <c r="Q347" s="1" t="s">
        <v>833</v>
      </c>
      <c r="R347" t="s">
        <v>50</v>
      </c>
      <c r="S347" t="s">
        <v>384</v>
      </c>
      <c r="T347" t="s">
        <v>82</v>
      </c>
      <c r="U347" s="10" t="s">
        <v>79</v>
      </c>
      <c r="V347" t="s">
        <v>361</v>
      </c>
      <c r="W347" t="s">
        <v>367</v>
      </c>
      <c r="X347" s="6" t="s">
        <v>363</v>
      </c>
      <c r="Y347" s="6" t="s">
        <v>389</v>
      </c>
      <c r="Z347" s="6" t="s">
        <v>390</v>
      </c>
      <c r="AA347" t="s">
        <v>25</v>
      </c>
    </row>
    <row r="348" spans="1:27">
      <c r="A348" t="s">
        <v>353</v>
      </c>
      <c r="B348" t="s">
        <v>354</v>
      </c>
      <c r="C348">
        <v>2000</v>
      </c>
      <c r="D348" t="s">
        <v>12</v>
      </c>
      <c r="E348" t="s">
        <v>143</v>
      </c>
      <c r="F348" t="s">
        <v>355</v>
      </c>
      <c r="G348" t="s">
        <v>90</v>
      </c>
      <c r="H348" t="s">
        <v>356</v>
      </c>
      <c r="I348" t="s">
        <v>45</v>
      </c>
      <c r="J348" t="s">
        <v>357</v>
      </c>
      <c r="K348" t="s">
        <v>47</v>
      </c>
      <c r="L348" t="s">
        <v>66</v>
      </c>
      <c r="M348" t="s">
        <v>358</v>
      </c>
      <c r="N348" t="s">
        <v>148</v>
      </c>
      <c r="O348" t="s">
        <v>360</v>
      </c>
      <c r="P348" t="s">
        <v>66</v>
      </c>
      <c r="Q348" s="1" t="s">
        <v>833</v>
      </c>
      <c r="R348" t="s">
        <v>50</v>
      </c>
      <c r="S348" t="s">
        <v>384</v>
      </c>
      <c r="T348" t="s">
        <v>82</v>
      </c>
      <c r="U348" s="10" t="s">
        <v>99</v>
      </c>
      <c r="V348" t="s">
        <v>361</v>
      </c>
      <c r="W348" t="s">
        <v>369</v>
      </c>
      <c r="X348" s="6" t="s">
        <v>363</v>
      </c>
      <c r="Y348" s="6" t="s">
        <v>391</v>
      </c>
      <c r="Z348" s="6" t="s">
        <v>392</v>
      </c>
      <c r="AA348" t="s">
        <v>25</v>
      </c>
    </row>
    <row r="349" spans="1:27">
      <c r="A349" t="s">
        <v>353</v>
      </c>
      <c r="B349" t="s">
        <v>354</v>
      </c>
      <c r="C349">
        <v>2000</v>
      </c>
      <c r="D349" t="s">
        <v>12</v>
      </c>
      <c r="E349" t="s">
        <v>143</v>
      </c>
      <c r="F349" t="s">
        <v>355</v>
      </c>
      <c r="G349" t="s">
        <v>90</v>
      </c>
      <c r="H349" t="s">
        <v>356</v>
      </c>
      <c r="I349" t="s">
        <v>45</v>
      </c>
      <c r="J349" t="s">
        <v>357</v>
      </c>
      <c r="K349" t="s">
        <v>47</v>
      </c>
      <c r="L349" t="s">
        <v>66</v>
      </c>
      <c r="M349" t="s">
        <v>358</v>
      </c>
      <c r="N349" t="s">
        <v>148</v>
      </c>
      <c r="O349" t="s">
        <v>360</v>
      </c>
      <c r="P349" t="s">
        <v>66</v>
      </c>
      <c r="Q349" s="1" t="s">
        <v>833</v>
      </c>
      <c r="R349" t="s">
        <v>50</v>
      </c>
      <c r="S349" t="s">
        <v>384</v>
      </c>
      <c r="T349" t="s">
        <v>82</v>
      </c>
      <c r="U349" s="10" t="s">
        <v>79</v>
      </c>
      <c r="V349" t="s">
        <v>361</v>
      </c>
      <c r="W349" t="s">
        <v>369</v>
      </c>
      <c r="X349" s="6" t="s">
        <v>363</v>
      </c>
      <c r="Y349" s="6" t="s">
        <v>393</v>
      </c>
      <c r="Z349" s="6" t="s">
        <v>394</v>
      </c>
      <c r="AA349" t="s">
        <v>25</v>
      </c>
    </row>
    <row r="350" spans="1:27">
      <c r="A350" t="s">
        <v>353</v>
      </c>
      <c r="B350" t="s">
        <v>354</v>
      </c>
      <c r="C350">
        <v>2000</v>
      </c>
      <c r="D350" t="s">
        <v>12</v>
      </c>
      <c r="E350" t="s">
        <v>143</v>
      </c>
      <c r="F350" t="s">
        <v>355</v>
      </c>
      <c r="G350" t="s">
        <v>90</v>
      </c>
      <c r="H350" t="s">
        <v>356</v>
      </c>
      <c r="I350" t="s">
        <v>45</v>
      </c>
      <c r="J350" t="s">
        <v>357</v>
      </c>
      <c r="K350" t="s">
        <v>47</v>
      </c>
      <c r="L350" t="s">
        <v>66</v>
      </c>
      <c r="M350" t="s">
        <v>358</v>
      </c>
      <c r="N350" t="s">
        <v>148</v>
      </c>
      <c r="O350" t="s">
        <v>360</v>
      </c>
      <c r="P350" t="s">
        <v>66</v>
      </c>
      <c r="Q350" s="1" t="s">
        <v>833</v>
      </c>
      <c r="R350" t="s">
        <v>50</v>
      </c>
      <c r="S350" t="s">
        <v>384</v>
      </c>
      <c r="T350" t="s">
        <v>82</v>
      </c>
      <c r="U350" s="10" t="s">
        <v>79</v>
      </c>
      <c r="V350" t="s">
        <v>361</v>
      </c>
      <c r="W350" t="s">
        <v>375</v>
      </c>
      <c r="X350" s="6" t="s">
        <v>363</v>
      </c>
      <c r="Y350" s="6" t="s">
        <v>395</v>
      </c>
      <c r="Z350" s="6" t="s">
        <v>396</v>
      </c>
      <c r="AA350" t="s">
        <v>25</v>
      </c>
    </row>
    <row r="351" spans="1:27">
      <c r="A351" t="s">
        <v>353</v>
      </c>
      <c r="B351" t="s">
        <v>354</v>
      </c>
      <c r="C351">
        <v>2000</v>
      </c>
      <c r="D351" t="s">
        <v>12</v>
      </c>
      <c r="E351" t="s">
        <v>143</v>
      </c>
      <c r="F351" t="s">
        <v>355</v>
      </c>
      <c r="G351" t="s">
        <v>90</v>
      </c>
      <c r="H351" t="s">
        <v>356</v>
      </c>
      <c r="I351" t="s">
        <v>45</v>
      </c>
      <c r="J351" t="s">
        <v>357</v>
      </c>
      <c r="K351" t="s">
        <v>47</v>
      </c>
      <c r="L351" t="s">
        <v>66</v>
      </c>
      <c r="M351" t="s">
        <v>358</v>
      </c>
      <c r="N351" t="s">
        <v>148</v>
      </c>
      <c r="O351" t="s">
        <v>360</v>
      </c>
      <c r="P351" t="s">
        <v>66</v>
      </c>
      <c r="Q351" s="1" t="s">
        <v>833</v>
      </c>
      <c r="R351" t="s">
        <v>48</v>
      </c>
      <c r="S351" t="s">
        <v>384</v>
      </c>
      <c r="T351" t="s">
        <v>82</v>
      </c>
      <c r="U351" s="10" t="s">
        <v>99</v>
      </c>
      <c r="V351" t="s">
        <v>361</v>
      </c>
      <c r="W351" t="s">
        <v>362</v>
      </c>
      <c r="X351" s="6" t="s">
        <v>363</v>
      </c>
      <c r="Y351" s="6" t="s">
        <v>397</v>
      </c>
      <c r="Z351" s="6" t="s">
        <v>398</v>
      </c>
      <c r="AA351" t="s">
        <v>25</v>
      </c>
    </row>
    <row r="352" spans="1:27">
      <c r="A352" t="s">
        <v>353</v>
      </c>
      <c r="B352" t="s">
        <v>354</v>
      </c>
      <c r="C352">
        <v>2000</v>
      </c>
      <c r="D352" t="s">
        <v>12</v>
      </c>
      <c r="E352" t="s">
        <v>143</v>
      </c>
      <c r="F352" t="s">
        <v>355</v>
      </c>
      <c r="G352" t="s">
        <v>90</v>
      </c>
      <c r="H352" t="s">
        <v>356</v>
      </c>
      <c r="I352" t="s">
        <v>45</v>
      </c>
      <c r="J352" t="s">
        <v>357</v>
      </c>
      <c r="K352" t="s">
        <v>47</v>
      </c>
      <c r="L352" t="s">
        <v>66</v>
      </c>
      <c r="M352" t="s">
        <v>358</v>
      </c>
      <c r="N352" t="s">
        <v>148</v>
      </c>
      <c r="O352" t="s">
        <v>360</v>
      </c>
      <c r="P352" t="s">
        <v>66</v>
      </c>
      <c r="Q352" s="1" t="s">
        <v>833</v>
      </c>
      <c r="R352" t="s">
        <v>48</v>
      </c>
      <c r="S352" t="s">
        <v>384</v>
      </c>
      <c r="T352" t="s">
        <v>82</v>
      </c>
      <c r="U352" s="10" t="s">
        <v>79</v>
      </c>
      <c r="V352" t="s">
        <v>361</v>
      </c>
      <c r="W352" t="s">
        <v>362</v>
      </c>
      <c r="X352" s="6" t="s">
        <v>363</v>
      </c>
      <c r="Y352" s="6" t="s">
        <v>399</v>
      </c>
      <c r="Z352" s="6" t="s">
        <v>400</v>
      </c>
      <c r="AA352" t="s">
        <v>25</v>
      </c>
    </row>
    <row r="353" spans="1:27">
      <c r="A353" t="s">
        <v>353</v>
      </c>
      <c r="B353" t="s">
        <v>354</v>
      </c>
      <c r="C353">
        <v>2000</v>
      </c>
      <c r="D353" t="s">
        <v>12</v>
      </c>
      <c r="E353" t="s">
        <v>143</v>
      </c>
      <c r="F353" t="s">
        <v>355</v>
      </c>
      <c r="G353" t="s">
        <v>90</v>
      </c>
      <c r="H353" t="s">
        <v>356</v>
      </c>
      <c r="I353" t="s">
        <v>45</v>
      </c>
      <c r="J353" t="s">
        <v>357</v>
      </c>
      <c r="K353" t="s">
        <v>47</v>
      </c>
      <c r="L353" t="s">
        <v>66</v>
      </c>
      <c r="M353" t="s">
        <v>358</v>
      </c>
      <c r="N353" t="s">
        <v>148</v>
      </c>
      <c r="O353" t="s">
        <v>360</v>
      </c>
      <c r="P353" t="s">
        <v>66</v>
      </c>
      <c r="Q353" s="1" t="s">
        <v>833</v>
      </c>
      <c r="R353" t="s">
        <v>48</v>
      </c>
      <c r="S353" t="s">
        <v>384</v>
      </c>
      <c r="T353" t="s">
        <v>82</v>
      </c>
      <c r="U353" s="10" t="s">
        <v>79</v>
      </c>
      <c r="V353" t="s">
        <v>361</v>
      </c>
      <c r="W353" t="s">
        <v>367</v>
      </c>
      <c r="X353" s="6" t="s">
        <v>363</v>
      </c>
      <c r="Y353" s="6" t="s">
        <v>401</v>
      </c>
      <c r="Z353" s="6" t="s">
        <v>402</v>
      </c>
      <c r="AA353" t="s">
        <v>25</v>
      </c>
    </row>
    <row r="354" spans="1:27">
      <c r="A354" t="s">
        <v>353</v>
      </c>
      <c r="B354" t="s">
        <v>354</v>
      </c>
      <c r="C354">
        <v>2000</v>
      </c>
      <c r="D354" t="s">
        <v>12</v>
      </c>
      <c r="E354" t="s">
        <v>143</v>
      </c>
      <c r="F354" t="s">
        <v>355</v>
      </c>
      <c r="G354" t="s">
        <v>90</v>
      </c>
      <c r="H354" t="s">
        <v>356</v>
      </c>
      <c r="I354" t="s">
        <v>45</v>
      </c>
      <c r="J354" t="s">
        <v>357</v>
      </c>
      <c r="K354" t="s">
        <v>47</v>
      </c>
      <c r="L354" t="s">
        <v>66</v>
      </c>
      <c r="M354" t="s">
        <v>358</v>
      </c>
      <c r="N354" t="s">
        <v>148</v>
      </c>
      <c r="O354" t="s">
        <v>360</v>
      </c>
      <c r="P354" t="s">
        <v>66</v>
      </c>
      <c r="Q354" s="1" t="s">
        <v>833</v>
      </c>
      <c r="R354" t="s">
        <v>48</v>
      </c>
      <c r="S354" t="s">
        <v>384</v>
      </c>
      <c r="T354" t="s">
        <v>82</v>
      </c>
      <c r="U354" s="10" t="s">
        <v>99</v>
      </c>
      <c r="V354" t="s">
        <v>361</v>
      </c>
      <c r="W354" t="s">
        <v>369</v>
      </c>
      <c r="X354" s="6" t="s">
        <v>363</v>
      </c>
      <c r="Y354" s="6" t="s">
        <v>403</v>
      </c>
      <c r="Z354" s="6" t="s">
        <v>404</v>
      </c>
      <c r="AA354" t="s">
        <v>25</v>
      </c>
    </row>
    <row r="355" spans="1:27">
      <c r="A355" t="s">
        <v>353</v>
      </c>
      <c r="B355" t="s">
        <v>354</v>
      </c>
      <c r="C355">
        <v>2000</v>
      </c>
      <c r="D355" t="s">
        <v>12</v>
      </c>
      <c r="E355" t="s">
        <v>143</v>
      </c>
      <c r="F355" t="s">
        <v>355</v>
      </c>
      <c r="G355" t="s">
        <v>90</v>
      </c>
      <c r="H355" t="s">
        <v>356</v>
      </c>
      <c r="I355" t="s">
        <v>45</v>
      </c>
      <c r="J355" t="s">
        <v>357</v>
      </c>
      <c r="K355" t="s">
        <v>47</v>
      </c>
      <c r="L355" t="s">
        <v>66</v>
      </c>
      <c r="M355" t="s">
        <v>358</v>
      </c>
      <c r="N355" t="s">
        <v>148</v>
      </c>
      <c r="O355" t="s">
        <v>360</v>
      </c>
      <c r="P355" t="s">
        <v>66</v>
      </c>
      <c r="Q355" s="1" t="s">
        <v>833</v>
      </c>
      <c r="R355" t="s">
        <v>48</v>
      </c>
      <c r="S355" t="s">
        <v>384</v>
      </c>
      <c r="T355" t="s">
        <v>82</v>
      </c>
      <c r="U355" s="10" t="s">
        <v>79</v>
      </c>
      <c r="V355" t="s">
        <v>361</v>
      </c>
      <c r="W355" t="s">
        <v>369</v>
      </c>
      <c r="X355" s="6" t="s">
        <v>363</v>
      </c>
      <c r="Y355" s="6" t="s">
        <v>405</v>
      </c>
      <c r="Z355" s="6" t="s">
        <v>406</v>
      </c>
      <c r="AA355" t="s">
        <v>25</v>
      </c>
    </row>
    <row r="356" spans="1:27">
      <c r="A356" t="s">
        <v>353</v>
      </c>
      <c r="B356" t="s">
        <v>354</v>
      </c>
      <c r="C356">
        <v>2000</v>
      </c>
      <c r="D356" t="s">
        <v>12</v>
      </c>
      <c r="E356" t="s">
        <v>143</v>
      </c>
      <c r="F356" t="s">
        <v>355</v>
      </c>
      <c r="G356" t="s">
        <v>90</v>
      </c>
      <c r="H356" t="s">
        <v>356</v>
      </c>
      <c r="I356" t="s">
        <v>45</v>
      </c>
      <c r="J356" t="s">
        <v>357</v>
      </c>
      <c r="K356" t="s">
        <v>47</v>
      </c>
      <c r="L356" t="s">
        <v>66</v>
      </c>
      <c r="M356" t="s">
        <v>358</v>
      </c>
      <c r="N356" t="s">
        <v>148</v>
      </c>
      <c r="O356" t="s">
        <v>360</v>
      </c>
      <c r="P356" t="s">
        <v>66</v>
      </c>
      <c r="Q356" s="1" t="s">
        <v>833</v>
      </c>
      <c r="R356" t="s">
        <v>48</v>
      </c>
      <c r="S356" t="s">
        <v>384</v>
      </c>
      <c r="T356" t="s">
        <v>82</v>
      </c>
      <c r="U356" s="10" t="s">
        <v>79</v>
      </c>
      <c r="V356" t="s">
        <v>361</v>
      </c>
      <c r="W356" t="s">
        <v>375</v>
      </c>
      <c r="X356" s="6" t="s">
        <v>363</v>
      </c>
      <c r="Y356" s="6" t="s">
        <v>407</v>
      </c>
      <c r="Z356" s="6" t="s">
        <v>390</v>
      </c>
      <c r="AA356" t="s">
        <v>25</v>
      </c>
    </row>
    <row r="357" spans="1:27">
      <c r="A357" t="s">
        <v>408</v>
      </c>
      <c r="B357" t="s">
        <v>409</v>
      </c>
      <c r="C357">
        <v>2011</v>
      </c>
      <c r="D357" t="s">
        <v>12</v>
      </c>
      <c r="E357" t="s">
        <v>143</v>
      </c>
      <c r="F357" t="s">
        <v>294</v>
      </c>
      <c r="G357" t="s">
        <v>109</v>
      </c>
      <c r="H357" t="s">
        <v>410</v>
      </c>
      <c r="I357" t="s">
        <v>16</v>
      </c>
      <c r="J357" t="s">
        <v>157</v>
      </c>
      <c r="K357" t="s">
        <v>47</v>
      </c>
      <c r="L357" t="s">
        <v>66</v>
      </c>
      <c r="M357" t="s">
        <v>411</v>
      </c>
      <c r="N357" t="s">
        <v>94</v>
      </c>
      <c r="O357" t="s">
        <v>413</v>
      </c>
      <c r="P357" t="s">
        <v>66</v>
      </c>
      <c r="Q357" s="1" t="s">
        <v>832</v>
      </c>
      <c r="R357" t="s">
        <v>230</v>
      </c>
      <c r="S357" t="s">
        <v>412</v>
      </c>
      <c r="U357" s="10" t="s">
        <v>99</v>
      </c>
      <c r="V357" t="s">
        <v>33</v>
      </c>
      <c r="W357" t="s">
        <v>413</v>
      </c>
      <c r="X357" s="6" t="s">
        <v>224</v>
      </c>
      <c r="Y357" s="6" t="s">
        <v>414</v>
      </c>
      <c r="Z357" s="6" t="s">
        <v>415</v>
      </c>
      <c r="AA357" t="s">
        <v>25</v>
      </c>
    </row>
    <row r="358" spans="1:27">
      <c r="A358" t="s">
        <v>408</v>
      </c>
      <c r="B358" t="s">
        <v>409</v>
      </c>
      <c r="C358">
        <v>2011</v>
      </c>
      <c r="D358" t="s">
        <v>12</v>
      </c>
      <c r="E358" t="s">
        <v>143</v>
      </c>
      <c r="F358" t="s">
        <v>294</v>
      </c>
      <c r="G358" t="s">
        <v>109</v>
      </c>
      <c r="H358" t="s">
        <v>410</v>
      </c>
      <c r="I358" t="s">
        <v>16</v>
      </c>
      <c r="J358" t="s">
        <v>157</v>
      </c>
      <c r="K358" t="s">
        <v>47</v>
      </c>
      <c r="L358" t="s">
        <v>66</v>
      </c>
      <c r="M358" t="s">
        <v>411</v>
      </c>
      <c r="N358" t="s">
        <v>94</v>
      </c>
      <c r="O358" t="s">
        <v>413</v>
      </c>
      <c r="P358" t="s">
        <v>66</v>
      </c>
      <c r="Q358" s="1" t="s">
        <v>832</v>
      </c>
      <c r="R358" t="s">
        <v>230</v>
      </c>
      <c r="S358" t="s">
        <v>412</v>
      </c>
      <c r="U358" s="10" t="s">
        <v>133</v>
      </c>
      <c r="V358" t="s">
        <v>33</v>
      </c>
      <c r="W358" t="s">
        <v>413</v>
      </c>
      <c r="X358" s="6" t="s">
        <v>224</v>
      </c>
      <c r="Y358" s="6" t="s">
        <v>416</v>
      </c>
      <c r="Z358" s="6" t="s">
        <v>417</v>
      </c>
      <c r="AA358" t="s">
        <v>25</v>
      </c>
    </row>
    <row r="359" spans="1:27">
      <c r="A359" t="s">
        <v>408</v>
      </c>
      <c r="B359" t="s">
        <v>409</v>
      </c>
      <c r="C359">
        <v>2011</v>
      </c>
      <c r="D359" t="s">
        <v>12</v>
      </c>
      <c r="E359" t="s">
        <v>143</v>
      </c>
      <c r="F359" t="s">
        <v>294</v>
      </c>
      <c r="G359" t="s">
        <v>109</v>
      </c>
      <c r="H359" t="s">
        <v>410</v>
      </c>
      <c r="I359" t="s">
        <v>16</v>
      </c>
      <c r="J359" t="s">
        <v>157</v>
      </c>
      <c r="K359" t="s">
        <v>47</v>
      </c>
      <c r="L359" t="s">
        <v>66</v>
      </c>
      <c r="M359" t="s">
        <v>411</v>
      </c>
      <c r="N359" t="s">
        <v>94</v>
      </c>
      <c r="O359" t="s">
        <v>413</v>
      </c>
      <c r="P359" t="s">
        <v>66</v>
      </c>
      <c r="Q359" s="1" t="s">
        <v>832</v>
      </c>
      <c r="R359" t="s">
        <v>230</v>
      </c>
      <c r="S359" t="s">
        <v>412</v>
      </c>
      <c r="U359" s="10" t="s">
        <v>79</v>
      </c>
      <c r="V359" t="s">
        <v>33</v>
      </c>
      <c r="W359" t="s">
        <v>413</v>
      </c>
      <c r="X359" s="6" t="s">
        <v>224</v>
      </c>
      <c r="Y359" s="6" t="s">
        <v>418</v>
      </c>
      <c r="Z359" s="6" t="s">
        <v>419</v>
      </c>
      <c r="AA359" t="s">
        <v>25</v>
      </c>
    </row>
    <row r="360" spans="1:27">
      <c r="A360" t="s">
        <v>408</v>
      </c>
      <c r="B360" t="s">
        <v>409</v>
      </c>
      <c r="C360">
        <v>2011</v>
      </c>
      <c r="D360" t="s">
        <v>12</v>
      </c>
      <c r="E360" t="s">
        <v>143</v>
      </c>
      <c r="F360" t="s">
        <v>294</v>
      </c>
      <c r="G360" t="s">
        <v>109</v>
      </c>
      <c r="H360" t="s">
        <v>410</v>
      </c>
      <c r="I360" t="s">
        <v>16</v>
      </c>
      <c r="J360" t="s">
        <v>157</v>
      </c>
      <c r="K360" t="s">
        <v>47</v>
      </c>
      <c r="L360" t="s">
        <v>66</v>
      </c>
      <c r="M360" t="s">
        <v>411</v>
      </c>
      <c r="N360" t="s">
        <v>94</v>
      </c>
      <c r="O360" t="s">
        <v>413</v>
      </c>
      <c r="P360" t="s">
        <v>66</v>
      </c>
      <c r="Q360" s="1" t="s">
        <v>832</v>
      </c>
      <c r="R360" t="s">
        <v>78</v>
      </c>
      <c r="S360" t="s">
        <v>420</v>
      </c>
      <c r="U360" s="10" t="s">
        <v>99</v>
      </c>
      <c r="V360" t="s">
        <v>33</v>
      </c>
      <c r="W360" t="s">
        <v>413</v>
      </c>
      <c r="X360" s="6" t="s">
        <v>224</v>
      </c>
      <c r="Y360" s="6" t="s">
        <v>421</v>
      </c>
      <c r="Z360" s="6" t="s">
        <v>422</v>
      </c>
      <c r="AA360" t="s">
        <v>25</v>
      </c>
    </row>
    <row r="361" spans="1:27">
      <c r="A361" t="s">
        <v>408</v>
      </c>
      <c r="B361" t="s">
        <v>409</v>
      </c>
      <c r="C361">
        <v>2011</v>
      </c>
      <c r="D361" t="s">
        <v>12</v>
      </c>
      <c r="E361" t="s">
        <v>143</v>
      </c>
      <c r="F361" t="s">
        <v>294</v>
      </c>
      <c r="G361" t="s">
        <v>109</v>
      </c>
      <c r="H361" t="s">
        <v>410</v>
      </c>
      <c r="I361" t="s">
        <v>16</v>
      </c>
      <c r="J361" t="s">
        <v>157</v>
      </c>
      <c r="K361" t="s">
        <v>47</v>
      </c>
      <c r="L361" t="s">
        <v>66</v>
      </c>
      <c r="M361" t="s">
        <v>411</v>
      </c>
      <c r="N361" t="s">
        <v>94</v>
      </c>
      <c r="O361" t="s">
        <v>413</v>
      </c>
      <c r="P361" t="s">
        <v>66</v>
      </c>
      <c r="Q361" s="1" t="s">
        <v>832</v>
      </c>
      <c r="R361" t="s">
        <v>78</v>
      </c>
      <c r="S361" t="s">
        <v>420</v>
      </c>
      <c r="U361" s="10" t="s">
        <v>133</v>
      </c>
      <c r="V361" t="s">
        <v>33</v>
      </c>
      <c r="W361" t="s">
        <v>413</v>
      </c>
      <c r="X361" s="6" t="s">
        <v>224</v>
      </c>
      <c r="Y361" s="6" t="s">
        <v>423</v>
      </c>
      <c r="Z361" s="6" t="s">
        <v>424</v>
      </c>
      <c r="AA361" t="s">
        <v>25</v>
      </c>
    </row>
    <row r="362" spans="1:27">
      <c r="A362" t="s">
        <v>408</v>
      </c>
      <c r="B362" t="s">
        <v>409</v>
      </c>
      <c r="C362">
        <v>2011</v>
      </c>
      <c r="D362" t="s">
        <v>12</v>
      </c>
      <c r="E362" t="s">
        <v>143</v>
      </c>
      <c r="F362" t="s">
        <v>294</v>
      </c>
      <c r="G362" t="s">
        <v>109</v>
      </c>
      <c r="H362" t="s">
        <v>410</v>
      </c>
      <c r="I362" t="s">
        <v>16</v>
      </c>
      <c r="J362" t="s">
        <v>157</v>
      </c>
      <c r="K362" t="s">
        <v>47</v>
      </c>
      <c r="L362" t="s">
        <v>66</v>
      </c>
      <c r="M362" t="s">
        <v>411</v>
      </c>
      <c r="N362" t="s">
        <v>94</v>
      </c>
      <c r="O362" t="s">
        <v>413</v>
      </c>
      <c r="P362" t="s">
        <v>66</v>
      </c>
      <c r="Q362" s="1" t="s">
        <v>832</v>
      </c>
      <c r="R362" t="s">
        <v>78</v>
      </c>
      <c r="S362" t="s">
        <v>420</v>
      </c>
      <c r="U362" s="10" t="s">
        <v>79</v>
      </c>
      <c r="V362" t="s">
        <v>33</v>
      </c>
      <c r="W362" t="s">
        <v>413</v>
      </c>
      <c r="X362" s="6" t="s">
        <v>224</v>
      </c>
      <c r="Y362" s="6" t="s">
        <v>425</v>
      </c>
      <c r="Z362" s="6" t="s">
        <v>426</v>
      </c>
      <c r="AA362" t="s">
        <v>25</v>
      </c>
    </row>
    <row r="363" spans="1:27">
      <c r="A363" t="s">
        <v>438</v>
      </c>
      <c r="B363" t="s">
        <v>439</v>
      </c>
      <c r="C363">
        <v>2001</v>
      </c>
      <c r="D363" t="s">
        <v>12</v>
      </c>
      <c r="E363" t="s">
        <v>143</v>
      </c>
      <c r="F363" t="s">
        <v>294</v>
      </c>
      <c r="G363" t="s">
        <v>90</v>
      </c>
      <c r="H363" t="s">
        <v>440</v>
      </c>
      <c r="I363" t="s">
        <v>16</v>
      </c>
      <c r="J363" t="s">
        <v>441</v>
      </c>
      <c r="K363" t="s">
        <v>187</v>
      </c>
      <c r="L363" t="s">
        <v>66</v>
      </c>
      <c r="M363" t="s">
        <v>444</v>
      </c>
      <c r="N363" t="s">
        <v>76</v>
      </c>
      <c r="O363" t="s">
        <v>443</v>
      </c>
      <c r="P363" t="s">
        <v>66</v>
      </c>
      <c r="Q363" s="1" t="s">
        <v>833</v>
      </c>
      <c r="R363" t="s">
        <v>200</v>
      </c>
      <c r="S363" t="s">
        <v>445</v>
      </c>
      <c r="U363" s="10" t="s">
        <v>99</v>
      </c>
      <c r="V363" t="s">
        <v>33</v>
      </c>
      <c r="W363" t="s">
        <v>99</v>
      </c>
      <c r="X363" s="6" t="s">
        <v>157</v>
      </c>
      <c r="Y363" s="6" t="s">
        <v>419</v>
      </c>
      <c r="Z363" s="6" t="s">
        <v>282</v>
      </c>
      <c r="AA363" t="s">
        <v>25</v>
      </c>
    </row>
    <row r="364" spans="1:27">
      <c r="A364" t="s">
        <v>438</v>
      </c>
      <c r="B364" t="s">
        <v>439</v>
      </c>
      <c r="C364">
        <v>2001</v>
      </c>
      <c r="D364" t="s">
        <v>12</v>
      </c>
      <c r="E364" t="s">
        <v>143</v>
      </c>
      <c r="F364" t="s">
        <v>294</v>
      </c>
      <c r="G364" t="s">
        <v>90</v>
      </c>
      <c r="H364" t="s">
        <v>440</v>
      </c>
      <c r="I364" t="s">
        <v>16</v>
      </c>
      <c r="J364" t="s">
        <v>441</v>
      </c>
      <c r="K364" t="s">
        <v>187</v>
      </c>
      <c r="L364" t="s">
        <v>66</v>
      </c>
      <c r="M364" t="s">
        <v>444</v>
      </c>
      <c r="N364" t="s">
        <v>76</v>
      </c>
      <c r="O364" t="s">
        <v>443</v>
      </c>
      <c r="P364" t="s">
        <v>66</v>
      </c>
      <c r="Q364" s="1" t="s">
        <v>833</v>
      </c>
      <c r="R364" t="s">
        <v>200</v>
      </c>
      <c r="S364" t="s">
        <v>445</v>
      </c>
      <c r="U364" s="10" t="s">
        <v>79</v>
      </c>
      <c r="V364" t="s">
        <v>33</v>
      </c>
      <c r="W364" t="s">
        <v>443</v>
      </c>
      <c r="X364" s="6" t="s">
        <v>157</v>
      </c>
      <c r="Y364" s="6" t="s">
        <v>446</v>
      </c>
      <c r="Z364" s="6" t="s">
        <v>447</v>
      </c>
      <c r="AA364" t="s">
        <v>25</v>
      </c>
    </row>
    <row r="365" spans="1:27">
      <c r="A365" t="s">
        <v>438</v>
      </c>
      <c r="B365" t="s">
        <v>439</v>
      </c>
      <c r="C365">
        <v>2001</v>
      </c>
      <c r="D365" t="s">
        <v>12</v>
      </c>
      <c r="E365" t="s">
        <v>143</v>
      </c>
      <c r="F365" t="s">
        <v>294</v>
      </c>
      <c r="G365" t="s">
        <v>90</v>
      </c>
      <c r="H365" t="s">
        <v>440</v>
      </c>
      <c r="I365" t="s">
        <v>16</v>
      </c>
      <c r="J365" t="s">
        <v>441</v>
      </c>
      <c r="K365" t="s">
        <v>187</v>
      </c>
      <c r="L365" t="s">
        <v>66</v>
      </c>
      <c r="M365" t="s">
        <v>444</v>
      </c>
      <c r="N365" t="s">
        <v>76</v>
      </c>
      <c r="O365" t="s">
        <v>443</v>
      </c>
      <c r="P365" t="s">
        <v>66</v>
      </c>
      <c r="Q365" s="1" t="s">
        <v>833</v>
      </c>
      <c r="R365" t="s">
        <v>200</v>
      </c>
      <c r="S365" t="s">
        <v>445</v>
      </c>
      <c r="U365" s="10" t="s">
        <v>79</v>
      </c>
      <c r="V365" t="s">
        <v>33</v>
      </c>
      <c r="W365" t="s">
        <v>448</v>
      </c>
      <c r="X365" s="6" t="s">
        <v>157</v>
      </c>
      <c r="Y365" s="6" t="s">
        <v>449</v>
      </c>
      <c r="Z365" s="6" t="s">
        <v>450</v>
      </c>
      <c r="AA365" t="s">
        <v>25</v>
      </c>
    </row>
    <row r="366" spans="1:27">
      <c r="A366" t="s">
        <v>461</v>
      </c>
      <c r="B366" t="s">
        <v>462</v>
      </c>
      <c r="C366">
        <v>2002</v>
      </c>
      <c r="D366" t="s">
        <v>12</v>
      </c>
      <c r="E366" t="s">
        <v>143</v>
      </c>
      <c r="F366" t="s">
        <v>144</v>
      </c>
      <c r="G366" t="s">
        <v>90</v>
      </c>
      <c r="H366" t="s">
        <v>74</v>
      </c>
      <c r="I366" t="s">
        <v>16</v>
      </c>
      <c r="J366" t="s">
        <v>107</v>
      </c>
      <c r="K366" t="s">
        <v>47</v>
      </c>
      <c r="L366" t="s">
        <v>66</v>
      </c>
      <c r="N366" t="s">
        <v>148</v>
      </c>
      <c r="O366" t="s">
        <v>463</v>
      </c>
      <c r="P366" t="s">
        <v>66</v>
      </c>
      <c r="Q366" s="1" t="s">
        <v>833</v>
      </c>
      <c r="R366" t="s">
        <v>48</v>
      </c>
      <c r="S366" t="s">
        <v>26</v>
      </c>
      <c r="T366" t="s">
        <v>82</v>
      </c>
      <c r="U366" s="10" t="s">
        <v>99</v>
      </c>
      <c r="V366" t="s">
        <v>33</v>
      </c>
      <c r="W366" t="s">
        <v>463</v>
      </c>
      <c r="X366" s="6" t="s">
        <v>21</v>
      </c>
      <c r="Y366" s="6" t="s">
        <v>464</v>
      </c>
      <c r="Z366" s="6" t="s">
        <v>465</v>
      </c>
      <c r="AA366" t="s">
        <v>54</v>
      </c>
    </row>
    <row r="367" spans="1:27">
      <c r="A367" t="s">
        <v>461</v>
      </c>
      <c r="B367" t="s">
        <v>462</v>
      </c>
      <c r="C367">
        <v>2002</v>
      </c>
      <c r="D367" t="s">
        <v>12</v>
      </c>
      <c r="E367" t="s">
        <v>143</v>
      </c>
      <c r="F367" t="s">
        <v>144</v>
      </c>
      <c r="G367" t="s">
        <v>90</v>
      </c>
      <c r="H367" t="s">
        <v>74</v>
      </c>
      <c r="I367" t="s">
        <v>16</v>
      </c>
      <c r="J367" t="s">
        <v>107</v>
      </c>
      <c r="K367" t="s">
        <v>47</v>
      </c>
      <c r="L367" t="s">
        <v>66</v>
      </c>
      <c r="N367" t="s">
        <v>148</v>
      </c>
      <c r="O367" t="s">
        <v>463</v>
      </c>
      <c r="P367" t="s">
        <v>66</v>
      </c>
      <c r="Q367" s="1" t="s">
        <v>833</v>
      </c>
      <c r="R367" t="s">
        <v>48</v>
      </c>
      <c r="S367" t="s">
        <v>26</v>
      </c>
      <c r="T367" t="s">
        <v>82</v>
      </c>
      <c r="U367" s="10" t="s">
        <v>97</v>
      </c>
      <c r="V367" t="s">
        <v>33</v>
      </c>
      <c r="W367" t="s">
        <v>463</v>
      </c>
      <c r="X367" s="6" t="s">
        <v>21</v>
      </c>
      <c r="Y367" s="6" t="s">
        <v>466</v>
      </c>
      <c r="Z367" s="6" t="s">
        <v>371</v>
      </c>
      <c r="AA367" t="s">
        <v>54</v>
      </c>
    </row>
    <row r="368" spans="1:27">
      <c r="A368" t="s">
        <v>461</v>
      </c>
      <c r="B368" t="s">
        <v>462</v>
      </c>
      <c r="C368">
        <v>2002</v>
      </c>
      <c r="D368" t="s">
        <v>12</v>
      </c>
      <c r="E368" t="s">
        <v>143</v>
      </c>
      <c r="F368" t="s">
        <v>144</v>
      </c>
      <c r="G368" t="s">
        <v>90</v>
      </c>
      <c r="H368" t="s">
        <v>74</v>
      </c>
      <c r="I368" t="s">
        <v>16</v>
      </c>
      <c r="J368" t="s">
        <v>107</v>
      </c>
      <c r="K368" t="s">
        <v>47</v>
      </c>
      <c r="L368" t="s">
        <v>66</v>
      </c>
      <c r="N368" t="s">
        <v>148</v>
      </c>
      <c r="O368" t="s">
        <v>463</v>
      </c>
      <c r="P368" t="s">
        <v>66</v>
      </c>
      <c r="Q368" s="1" t="s">
        <v>833</v>
      </c>
      <c r="R368" t="s">
        <v>48</v>
      </c>
      <c r="S368" t="s">
        <v>26</v>
      </c>
      <c r="T368" t="s">
        <v>82</v>
      </c>
      <c r="U368" s="10" t="s">
        <v>467</v>
      </c>
      <c r="V368" t="s">
        <v>33</v>
      </c>
      <c r="W368" t="s">
        <v>463</v>
      </c>
      <c r="X368" s="6" t="s">
        <v>21</v>
      </c>
      <c r="Y368" s="6" t="s">
        <v>468</v>
      </c>
      <c r="Z368" s="6" t="s">
        <v>469</v>
      </c>
      <c r="AA368" t="s">
        <v>54</v>
      </c>
    </row>
    <row r="369" spans="1:28">
      <c r="A369" t="s">
        <v>461</v>
      </c>
      <c r="B369" t="s">
        <v>462</v>
      </c>
      <c r="C369">
        <v>2002</v>
      </c>
      <c r="D369" t="s">
        <v>12</v>
      </c>
      <c r="E369" t="s">
        <v>143</v>
      </c>
      <c r="F369" t="s">
        <v>144</v>
      </c>
      <c r="G369" t="s">
        <v>90</v>
      </c>
      <c r="H369" t="s">
        <v>74</v>
      </c>
      <c r="I369" t="s">
        <v>16</v>
      </c>
      <c r="J369" t="s">
        <v>107</v>
      </c>
      <c r="K369" t="s">
        <v>47</v>
      </c>
      <c r="L369" t="s">
        <v>66</v>
      </c>
      <c r="N369" t="s">
        <v>148</v>
      </c>
      <c r="O369" t="s">
        <v>463</v>
      </c>
      <c r="P369" t="s">
        <v>66</v>
      </c>
      <c r="Q369" s="1" t="s">
        <v>833</v>
      </c>
      <c r="R369" t="s">
        <v>50</v>
      </c>
      <c r="S369" t="s">
        <v>470</v>
      </c>
      <c r="T369" t="s">
        <v>82</v>
      </c>
      <c r="U369" s="10" t="s">
        <v>99</v>
      </c>
      <c r="V369" t="s">
        <v>33</v>
      </c>
      <c r="W369" t="s">
        <v>463</v>
      </c>
      <c r="X369" s="6" t="s">
        <v>21</v>
      </c>
      <c r="Y369" s="6" t="s">
        <v>471</v>
      </c>
      <c r="Z369" s="6" t="s">
        <v>472</v>
      </c>
      <c r="AA369" t="s">
        <v>54</v>
      </c>
    </row>
    <row r="370" spans="1:28">
      <c r="A370" t="s">
        <v>461</v>
      </c>
      <c r="B370" t="s">
        <v>462</v>
      </c>
      <c r="C370">
        <v>2002</v>
      </c>
      <c r="D370" t="s">
        <v>12</v>
      </c>
      <c r="E370" t="s">
        <v>143</v>
      </c>
      <c r="F370" t="s">
        <v>144</v>
      </c>
      <c r="G370" t="s">
        <v>90</v>
      </c>
      <c r="H370" t="s">
        <v>74</v>
      </c>
      <c r="I370" t="s">
        <v>16</v>
      </c>
      <c r="J370" t="s">
        <v>107</v>
      </c>
      <c r="K370" t="s">
        <v>47</v>
      </c>
      <c r="L370" t="s">
        <v>66</v>
      </c>
      <c r="N370" t="s">
        <v>148</v>
      </c>
      <c r="O370" t="s">
        <v>463</v>
      </c>
      <c r="P370" t="s">
        <v>66</v>
      </c>
      <c r="Q370" s="1" t="s">
        <v>833</v>
      </c>
      <c r="R370" t="s">
        <v>50</v>
      </c>
      <c r="S370" t="s">
        <v>470</v>
      </c>
      <c r="T370" t="s">
        <v>82</v>
      </c>
      <c r="U370" s="10" t="s">
        <v>97</v>
      </c>
      <c r="V370" t="s">
        <v>33</v>
      </c>
      <c r="W370" t="s">
        <v>463</v>
      </c>
      <c r="X370" s="6" t="s">
        <v>21</v>
      </c>
      <c r="Y370" s="6">
        <v>51.3</v>
      </c>
      <c r="Z370" s="6" t="s">
        <v>473</v>
      </c>
      <c r="AA370" t="s">
        <v>54</v>
      </c>
    </row>
    <row r="371" spans="1:28">
      <c r="A371" t="s">
        <v>461</v>
      </c>
      <c r="B371" t="s">
        <v>462</v>
      </c>
      <c r="C371">
        <v>2002</v>
      </c>
      <c r="D371" t="s">
        <v>12</v>
      </c>
      <c r="E371" t="s">
        <v>143</v>
      </c>
      <c r="F371" t="s">
        <v>144</v>
      </c>
      <c r="G371" t="s">
        <v>90</v>
      </c>
      <c r="H371" t="s">
        <v>74</v>
      </c>
      <c r="I371" t="s">
        <v>16</v>
      </c>
      <c r="J371" t="s">
        <v>107</v>
      </c>
      <c r="K371" t="s">
        <v>47</v>
      </c>
      <c r="L371" t="s">
        <v>66</v>
      </c>
      <c r="N371" t="s">
        <v>148</v>
      </c>
      <c r="O371" t="s">
        <v>463</v>
      </c>
      <c r="P371" t="s">
        <v>66</v>
      </c>
      <c r="Q371" s="1" t="s">
        <v>833</v>
      </c>
      <c r="R371" t="s">
        <v>50</v>
      </c>
      <c r="S371" t="s">
        <v>470</v>
      </c>
      <c r="T371" t="s">
        <v>82</v>
      </c>
      <c r="U371" s="10" t="s">
        <v>467</v>
      </c>
      <c r="V371" t="s">
        <v>33</v>
      </c>
      <c r="W371" t="s">
        <v>474</v>
      </c>
      <c r="X371" s="6" t="s">
        <v>21</v>
      </c>
      <c r="Y371" s="6" t="s">
        <v>475</v>
      </c>
      <c r="Z371" s="6" t="s">
        <v>394</v>
      </c>
      <c r="AA371" t="s">
        <v>54</v>
      </c>
    </row>
    <row r="372" spans="1:28">
      <c r="A372" t="s">
        <v>476</v>
      </c>
      <c r="B372" t="s">
        <v>477</v>
      </c>
      <c r="C372">
        <v>2011</v>
      </c>
      <c r="D372" t="s">
        <v>12</v>
      </c>
      <c r="E372" t="s">
        <v>143</v>
      </c>
      <c r="F372" t="s">
        <v>183</v>
      </c>
      <c r="G372" t="s">
        <v>90</v>
      </c>
      <c r="H372" t="s">
        <v>478</v>
      </c>
      <c r="I372" t="s">
        <v>45</v>
      </c>
      <c r="J372" t="s">
        <v>22</v>
      </c>
      <c r="K372" t="s">
        <v>47</v>
      </c>
      <c r="L372" t="s">
        <v>18</v>
      </c>
      <c r="N372" t="s">
        <v>148</v>
      </c>
      <c r="O372" t="s">
        <v>479</v>
      </c>
      <c r="P372" t="s">
        <v>18</v>
      </c>
      <c r="Q372" s="1" t="s">
        <v>833</v>
      </c>
      <c r="R372" t="s">
        <v>48</v>
      </c>
      <c r="S372" t="s">
        <v>259</v>
      </c>
      <c r="T372" t="s">
        <v>82</v>
      </c>
      <c r="U372" s="10" t="s">
        <v>99</v>
      </c>
      <c r="V372" t="s">
        <v>33</v>
      </c>
      <c r="W372" t="s">
        <v>479</v>
      </c>
      <c r="X372" s="6" t="s">
        <v>224</v>
      </c>
      <c r="Y372" s="6" t="s">
        <v>480</v>
      </c>
      <c r="Z372" s="6" t="s">
        <v>481</v>
      </c>
      <c r="AA372" t="s">
        <v>54</v>
      </c>
    </row>
    <row r="373" spans="1:28">
      <c r="A373" t="s">
        <v>476</v>
      </c>
      <c r="B373" t="s">
        <v>477</v>
      </c>
      <c r="C373">
        <v>2011</v>
      </c>
      <c r="D373" t="s">
        <v>12</v>
      </c>
      <c r="E373" t="s">
        <v>143</v>
      </c>
      <c r="F373" t="s">
        <v>183</v>
      </c>
      <c r="G373" t="s">
        <v>90</v>
      </c>
      <c r="H373" t="s">
        <v>478</v>
      </c>
      <c r="I373" t="s">
        <v>45</v>
      </c>
      <c r="J373" t="s">
        <v>22</v>
      </c>
      <c r="K373" t="s">
        <v>47</v>
      </c>
      <c r="L373" t="s">
        <v>18</v>
      </c>
      <c r="N373" t="s">
        <v>148</v>
      </c>
      <c r="O373" t="s">
        <v>479</v>
      </c>
      <c r="P373" t="s">
        <v>18</v>
      </c>
      <c r="Q373" s="1" t="s">
        <v>833</v>
      </c>
      <c r="R373" t="s">
        <v>48</v>
      </c>
      <c r="S373" t="s">
        <v>259</v>
      </c>
      <c r="T373" t="s">
        <v>82</v>
      </c>
      <c r="U373" s="10" t="s">
        <v>157</v>
      </c>
      <c r="V373" t="s">
        <v>33</v>
      </c>
      <c r="W373" t="s">
        <v>479</v>
      </c>
      <c r="X373" s="6" t="s">
        <v>224</v>
      </c>
      <c r="Y373" s="6" t="s">
        <v>482</v>
      </c>
      <c r="Z373" s="6" t="s">
        <v>483</v>
      </c>
      <c r="AA373" t="s">
        <v>54</v>
      </c>
    </row>
    <row r="374" spans="1:28">
      <c r="A374" t="s">
        <v>476</v>
      </c>
      <c r="B374" t="s">
        <v>477</v>
      </c>
      <c r="C374">
        <v>2011</v>
      </c>
      <c r="D374" t="s">
        <v>12</v>
      </c>
      <c r="E374" t="s">
        <v>143</v>
      </c>
      <c r="F374" t="s">
        <v>183</v>
      </c>
      <c r="G374" t="s">
        <v>90</v>
      </c>
      <c r="H374" t="s">
        <v>478</v>
      </c>
      <c r="I374" t="s">
        <v>45</v>
      </c>
      <c r="J374" t="s">
        <v>22</v>
      </c>
      <c r="K374" t="s">
        <v>47</v>
      </c>
      <c r="L374" t="s">
        <v>18</v>
      </c>
      <c r="N374" t="s">
        <v>148</v>
      </c>
      <c r="O374" t="s">
        <v>479</v>
      </c>
      <c r="P374" t="s">
        <v>18</v>
      </c>
      <c r="Q374" s="1" t="s">
        <v>833</v>
      </c>
      <c r="R374" t="s">
        <v>50</v>
      </c>
      <c r="S374" t="s">
        <v>259</v>
      </c>
      <c r="T374" t="s">
        <v>82</v>
      </c>
      <c r="U374" s="10" t="s">
        <v>99</v>
      </c>
      <c r="V374" t="s">
        <v>33</v>
      </c>
      <c r="W374" t="s">
        <v>484</v>
      </c>
      <c r="X374" s="6" t="s">
        <v>224</v>
      </c>
      <c r="Y374" s="6" t="s">
        <v>485</v>
      </c>
      <c r="Z374" s="6" t="s">
        <v>486</v>
      </c>
      <c r="AA374" t="s">
        <v>54</v>
      </c>
    </row>
    <row r="375" spans="1:28">
      <c r="A375" t="s">
        <v>476</v>
      </c>
      <c r="B375" t="s">
        <v>477</v>
      </c>
      <c r="C375">
        <v>2011</v>
      </c>
      <c r="D375" t="s">
        <v>12</v>
      </c>
      <c r="E375" t="s">
        <v>143</v>
      </c>
      <c r="F375" t="s">
        <v>183</v>
      </c>
      <c r="G375" t="s">
        <v>90</v>
      </c>
      <c r="H375" t="s">
        <v>478</v>
      </c>
      <c r="I375" t="s">
        <v>45</v>
      </c>
      <c r="J375" t="s">
        <v>22</v>
      </c>
      <c r="K375" t="s">
        <v>47</v>
      </c>
      <c r="L375" t="s">
        <v>18</v>
      </c>
      <c r="N375" t="s">
        <v>148</v>
      </c>
      <c r="O375" t="s">
        <v>479</v>
      </c>
      <c r="P375" t="s">
        <v>18</v>
      </c>
      <c r="Q375" s="1" t="s">
        <v>833</v>
      </c>
      <c r="R375" t="s">
        <v>50</v>
      </c>
      <c r="S375" t="s">
        <v>259</v>
      </c>
      <c r="T375" t="s">
        <v>82</v>
      </c>
      <c r="U375" s="10" t="s">
        <v>157</v>
      </c>
      <c r="V375" t="s">
        <v>33</v>
      </c>
      <c r="W375" t="s">
        <v>479</v>
      </c>
      <c r="X375" s="6" t="s">
        <v>224</v>
      </c>
      <c r="Y375" s="6" t="s">
        <v>487</v>
      </c>
      <c r="Z375" s="6" t="s">
        <v>488</v>
      </c>
      <c r="AA375" t="s">
        <v>54</v>
      </c>
    </row>
    <row r="376" spans="1:28">
      <c r="A376" t="s">
        <v>476</v>
      </c>
      <c r="B376" t="s">
        <v>477</v>
      </c>
      <c r="C376">
        <v>2011</v>
      </c>
      <c r="D376" t="s">
        <v>12</v>
      </c>
      <c r="E376" t="s">
        <v>143</v>
      </c>
      <c r="F376" t="s">
        <v>183</v>
      </c>
      <c r="G376" t="s">
        <v>90</v>
      </c>
      <c r="H376" t="s">
        <v>478</v>
      </c>
      <c r="I376" t="s">
        <v>45</v>
      </c>
      <c r="J376" t="s">
        <v>22</v>
      </c>
      <c r="K376" t="s">
        <v>47</v>
      </c>
      <c r="L376" t="s">
        <v>18</v>
      </c>
      <c r="N376" t="s">
        <v>148</v>
      </c>
      <c r="O376" t="s">
        <v>490</v>
      </c>
      <c r="P376" t="s">
        <v>18</v>
      </c>
      <c r="Q376" s="1" t="s">
        <v>832</v>
      </c>
      <c r="R376" t="s">
        <v>78</v>
      </c>
      <c r="S376" t="s">
        <v>489</v>
      </c>
      <c r="U376" s="10" t="s">
        <v>99</v>
      </c>
      <c r="V376" t="s">
        <v>33</v>
      </c>
      <c r="W376" t="s">
        <v>491</v>
      </c>
      <c r="X376" s="6" t="s">
        <v>224</v>
      </c>
      <c r="Y376" s="6" t="s">
        <v>406</v>
      </c>
      <c r="Z376" s="6" t="s">
        <v>492</v>
      </c>
      <c r="AA376" t="s">
        <v>54</v>
      </c>
    </row>
    <row r="377" spans="1:28">
      <c r="A377" t="s">
        <v>476</v>
      </c>
      <c r="B377" t="s">
        <v>477</v>
      </c>
      <c r="C377">
        <v>2011</v>
      </c>
      <c r="D377" t="s">
        <v>12</v>
      </c>
      <c r="E377" t="s">
        <v>143</v>
      </c>
      <c r="F377" t="s">
        <v>183</v>
      </c>
      <c r="G377" t="s">
        <v>90</v>
      </c>
      <c r="H377" t="s">
        <v>478</v>
      </c>
      <c r="I377" t="s">
        <v>45</v>
      </c>
      <c r="J377" t="s">
        <v>22</v>
      </c>
      <c r="K377" t="s">
        <v>47</v>
      </c>
      <c r="L377" t="s">
        <v>18</v>
      </c>
      <c r="N377" t="s">
        <v>148</v>
      </c>
      <c r="O377" t="s">
        <v>490</v>
      </c>
      <c r="P377" t="s">
        <v>18</v>
      </c>
      <c r="Q377" s="1" t="s">
        <v>832</v>
      </c>
      <c r="R377" t="s">
        <v>78</v>
      </c>
      <c r="S377" t="s">
        <v>489</v>
      </c>
      <c r="U377" s="10" t="s">
        <v>157</v>
      </c>
      <c r="V377" t="s">
        <v>33</v>
      </c>
      <c r="W377" t="s">
        <v>479</v>
      </c>
      <c r="X377" s="6" t="s">
        <v>224</v>
      </c>
      <c r="Y377" s="6" t="s">
        <v>406</v>
      </c>
      <c r="Z377" s="6" t="s">
        <v>492</v>
      </c>
      <c r="AA377" t="s">
        <v>54</v>
      </c>
    </row>
    <row r="378" spans="1:28">
      <c r="A378" t="s">
        <v>476</v>
      </c>
      <c r="B378" t="s">
        <v>477</v>
      </c>
      <c r="C378">
        <v>2011</v>
      </c>
      <c r="D378" t="s">
        <v>12</v>
      </c>
      <c r="E378" t="s">
        <v>143</v>
      </c>
      <c r="F378" t="s">
        <v>183</v>
      </c>
      <c r="G378" t="s">
        <v>90</v>
      </c>
      <c r="H378" t="s">
        <v>478</v>
      </c>
      <c r="I378" t="s">
        <v>45</v>
      </c>
      <c r="J378" t="s">
        <v>22</v>
      </c>
      <c r="K378" t="s">
        <v>47</v>
      </c>
      <c r="L378" t="s">
        <v>18</v>
      </c>
      <c r="N378" t="s">
        <v>148</v>
      </c>
      <c r="O378" t="s">
        <v>479</v>
      </c>
      <c r="P378" t="s">
        <v>18</v>
      </c>
      <c r="Q378" s="1" t="s">
        <v>833</v>
      </c>
      <c r="R378" t="s">
        <v>113</v>
      </c>
      <c r="S378" t="s">
        <v>259</v>
      </c>
      <c r="T378" t="s">
        <v>82</v>
      </c>
      <c r="U378" s="10" t="s">
        <v>99</v>
      </c>
      <c r="V378" t="s">
        <v>33</v>
      </c>
      <c r="W378" t="s">
        <v>479</v>
      </c>
      <c r="X378" s="6" t="s">
        <v>224</v>
      </c>
      <c r="Y378" s="6" t="s">
        <v>493</v>
      </c>
      <c r="Z378" s="6" t="s">
        <v>494</v>
      </c>
      <c r="AA378" t="s">
        <v>54</v>
      </c>
    </row>
    <row r="379" spans="1:28">
      <c r="A379" t="s">
        <v>476</v>
      </c>
      <c r="B379" t="s">
        <v>477</v>
      </c>
      <c r="C379">
        <v>2011</v>
      </c>
      <c r="D379" t="s">
        <v>12</v>
      </c>
      <c r="E379" t="s">
        <v>143</v>
      </c>
      <c r="F379" t="s">
        <v>183</v>
      </c>
      <c r="G379" t="s">
        <v>90</v>
      </c>
      <c r="H379" t="s">
        <v>478</v>
      </c>
      <c r="I379" t="s">
        <v>45</v>
      </c>
      <c r="J379" t="s">
        <v>22</v>
      </c>
      <c r="K379" t="s">
        <v>47</v>
      </c>
      <c r="L379" t="s">
        <v>18</v>
      </c>
      <c r="N379" t="s">
        <v>148</v>
      </c>
      <c r="O379" t="s">
        <v>479</v>
      </c>
      <c r="P379" t="s">
        <v>18</v>
      </c>
      <c r="Q379" s="1" t="s">
        <v>833</v>
      </c>
      <c r="R379" t="s">
        <v>113</v>
      </c>
      <c r="S379" t="s">
        <v>259</v>
      </c>
      <c r="T379" t="s">
        <v>82</v>
      </c>
      <c r="U379" s="10" t="s">
        <v>157</v>
      </c>
      <c r="V379" t="s">
        <v>33</v>
      </c>
      <c r="W379" t="s">
        <v>479</v>
      </c>
      <c r="X379" s="6" t="s">
        <v>224</v>
      </c>
      <c r="Y379" s="6" t="s">
        <v>495</v>
      </c>
      <c r="Z379" s="6" t="s">
        <v>488</v>
      </c>
      <c r="AA379" t="s">
        <v>54</v>
      </c>
    </row>
    <row r="380" spans="1:28">
      <c r="A380" t="s">
        <v>510</v>
      </c>
      <c r="B380" t="s">
        <v>511</v>
      </c>
      <c r="C380">
        <v>2012</v>
      </c>
      <c r="D380" t="s">
        <v>12</v>
      </c>
      <c r="E380" t="s">
        <v>143</v>
      </c>
      <c r="F380" t="s">
        <v>294</v>
      </c>
      <c r="G380" t="s">
        <v>90</v>
      </c>
      <c r="H380" t="s">
        <v>110</v>
      </c>
      <c r="I380" t="s">
        <v>45</v>
      </c>
      <c r="J380" t="s">
        <v>115</v>
      </c>
      <c r="K380" t="s">
        <v>17</v>
      </c>
      <c r="L380" t="s">
        <v>18</v>
      </c>
      <c r="M380" t="s">
        <v>512</v>
      </c>
      <c r="N380" t="s">
        <v>513</v>
      </c>
      <c r="O380" t="s">
        <v>514</v>
      </c>
      <c r="P380" t="s">
        <v>18</v>
      </c>
      <c r="Q380" s="1" t="s">
        <v>834</v>
      </c>
      <c r="R380" t="s">
        <v>209</v>
      </c>
      <c r="S380" t="s">
        <v>347</v>
      </c>
      <c r="U380" s="10" t="s">
        <v>155</v>
      </c>
      <c r="V380" t="s">
        <v>33</v>
      </c>
      <c r="W380" t="s">
        <v>514</v>
      </c>
      <c r="X380" s="6" t="s">
        <v>64</v>
      </c>
      <c r="Y380" s="6" t="s">
        <v>210</v>
      </c>
      <c r="Z380" s="6" t="s">
        <v>515</v>
      </c>
      <c r="AB380" s="6" t="s">
        <v>210</v>
      </c>
    </row>
    <row r="381" spans="1:28">
      <c r="A381" t="s">
        <v>510</v>
      </c>
      <c r="B381" t="s">
        <v>511</v>
      </c>
      <c r="C381">
        <v>2012</v>
      </c>
      <c r="D381" t="s">
        <v>12</v>
      </c>
      <c r="E381" t="s">
        <v>143</v>
      </c>
      <c r="F381" t="s">
        <v>294</v>
      </c>
      <c r="G381" t="s">
        <v>90</v>
      </c>
      <c r="H381" t="s">
        <v>110</v>
      </c>
      <c r="I381" t="s">
        <v>45</v>
      </c>
      <c r="J381" t="s">
        <v>115</v>
      </c>
      <c r="K381" t="s">
        <v>17</v>
      </c>
      <c r="L381" t="s">
        <v>18</v>
      </c>
      <c r="P381" t="s">
        <v>18</v>
      </c>
      <c r="Q381" s="1" t="s">
        <v>833</v>
      </c>
      <c r="R381" t="s">
        <v>48</v>
      </c>
      <c r="S381" t="s">
        <v>259</v>
      </c>
      <c r="U381" s="10" t="s">
        <v>155</v>
      </c>
      <c r="V381" t="s">
        <v>33</v>
      </c>
      <c r="W381" t="s">
        <v>514</v>
      </c>
      <c r="X381" s="6" t="s">
        <v>64</v>
      </c>
      <c r="Y381" s="40">
        <v>45</v>
      </c>
      <c r="Z381" s="40">
        <v>3</v>
      </c>
      <c r="AA381" s="41" t="s">
        <v>192</v>
      </c>
    </row>
    <row r="382" spans="1:28">
      <c r="A382" t="s">
        <v>510</v>
      </c>
      <c r="B382" t="s">
        <v>511</v>
      </c>
      <c r="C382">
        <v>2012</v>
      </c>
      <c r="D382" t="s">
        <v>12</v>
      </c>
      <c r="E382" t="s">
        <v>143</v>
      </c>
      <c r="F382" t="s">
        <v>294</v>
      </c>
      <c r="G382" t="s">
        <v>90</v>
      </c>
      <c r="H382" t="s">
        <v>110</v>
      </c>
      <c r="I382" t="s">
        <v>45</v>
      </c>
      <c r="J382" t="s">
        <v>115</v>
      </c>
      <c r="K382" t="s">
        <v>17</v>
      </c>
      <c r="L382" t="s">
        <v>18</v>
      </c>
      <c r="P382" t="s">
        <v>18</v>
      </c>
      <c r="Q382" s="1" t="s">
        <v>833</v>
      </c>
      <c r="R382" t="s">
        <v>108</v>
      </c>
      <c r="S382" t="s">
        <v>259</v>
      </c>
      <c r="U382" s="10" t="s">
        <v>155</v>
      </c>
      <c r="V382" t="s">
        <v>33</v>
      </c>
      <c r="W382" t="s">
        <v>514</v>
      </c>
      <c r="X382" s="6" t="s">
        <v>64</v>
      </c>
      <c r="Y382" s="40">
        <v>190</v>
      </c>
      <c r="Z382" s="40">
        <v>12</v>
      </c>
      <c r="AA382" s="41" t="s">
        <v>192</v>
      </c>
    </row>
    <row r="383" spans="1:28">
      <c r="A383" t="s">
        <v>510</v>
      </c>
      <c r="B383" t="s">
        <v>511</v>
      </c>
      <c r="C383">
        <v>2012</v>
      </c>
      <c r="D383" t="s">
        <v>12</v>
      </c>
      <c r="E383" t="s">
        <v>143</v>
      </c>
      <c r="F383" t="s">
        <v>294</v>
      </c>
      <c r="G383" t="s">
        <v>90</v>
      </c>
      <c r="H383" t="s">
        <v>110</v>
      </c>
      <c r="I383" t="s">
        <v>45</v>
      </c>
      <c r="J383" t="s">
        <v>115</v>
      </c>
      <c r="K383" t="s">
        <v>17</v>
      </c>
      <c r="L383" t="s">
        <v>18</v>
      </c>
      <c r="M383" t="s">
        <v>512</v>
      </c>
      <c r="N383" t="s">
        <v>513</v>
      </c>
      <c r="P383" t="s">
        <v>18</v>
      </c>
      <c r="Q383" s="1" t="s">
        <v>833</v>
      </c>
      <c r="R383" t="s">
        <v>108</v>
      </c>
      <c r="S383" t="s">
        <v>259</v>
      </c>
      <c r="U383" s="10" t="s">
        <v>99</v>
      </c>
      <c r="V383" t="s">
        <v>33</v>
      </c>
      <c r="W383" t="s">
        <v>514</v>
      </c>
      <c r="X383" s="6" t="s">
        <v>64</v>
      </c>
      <c r="Y383" s="40">
        <v>145</v>
      </c>
      <c r="Z383" s="40">
        <v>45</v>
      </c>
      <c r="AA383" s="41" t="s">
        <v>192</v>
      </c>
    </row>
    <row r="384" spans="1:28">
      <c r="A384" t="s">
        <v>510</v>
      </c>
      <c r="B384" t="s">
        <v>511</v>
      </c>
      <c r="C384">
        <v>2012</v>
      </c>
      <c r="D384" t="s">
        <v>12</v>
      </c>
      <c r="E384" t="s">
        <v>143</v>
      </c>
      <c r="F384" t="s">
        <v>294</v>
      </c>
      <c r="G384" t="s">
        <v>90</v>
      </c>
      <c r="H384" t="s">
        <v>110</v>
      </c>
      <c r="I384" t="s">
        <v>45</v>
      </c>
      <c r="J384" t="s">
        <v>115</v>
      </c>
      <c r="K384" t="s">
        <v>17</v>
      </c>
      <c r="L384" t="s">
        <v>18</v>
      </c>
      <c r="P384" t="s">
        <v>18</v>
      </c>
      <c r="Q384" s="1" t="s">
        <v>833</v>
      </c>
      <c r="R384" t="s">
        <v>48</v>
      </c>
      <c r="S384" t="s">
        <v>259</v>
      </c>
      <c r="U384" s="10" t="s">
        <v>99</v>
      </c>
      <c r="V384" t="s">
        <v>33</v>
      </c>
      <c r="W384" t="s">
        <v>514</v>
      </c>
      <c r="X384" s="6" t="s">
        <v>64</v>
      </c>
      <c r="Y384" s="40">
        <v>42</v>
      </c>
      <c r="Z384" s="40">
        <v>31</v>
      </c>
      <c r="AA384" s="41" t="s">
        <v>192</v>
      </c>
    </row>
    <row r="385" spans="1:37">
      <c r="A385" t="s">
        <v>510</v>
      </c>
      <c r="B385" t="s">
        <v>511</v>
      </c>
      <c r="C385">
        <v>2012</v>
      </c>
      <c r="D385" t="s">
        <v>12</v>
      </c>
      <c r="E385" t="s">
        <v>143</v>
      </c>
      <c r="F385" t="s">
        <v>294</v>
      </c>
      <c r="G385" t="s">
        <v>90</v>
      </c>
      <c r="H385" t="s">
        <v>110</v>
      </c>
      <c r="I385" t="s">
        <v>45</v>
      </c>
      <c r="J385" t="s">
        <v>115</v>
      </c>
      <c r="K385" t="s">
        <v>17</v>
      </c>
      <c r="L385" t="s">
        <v>18</v>
      </c>
      <c r="P385" t="s">
        <v>18</v>
      </c>
      <c r="Q385" s="1" t="s">
        <v>833</v>
      </c>
      <c r="R385" t="s">
        <v>50</v>
      </c>
      <c r="S385" t="s">
        <v>259</v>
      </c>
      <c r="U385" s="10" t="s">
        <v>99</v>
      </c>
      <c r="V385" t="s">
        <v>33</v>
      </c>
      <c r="W385" t="s">
        <v>514</v>
      </c>
      <c r="X385" s="6" t="s">
        <v>64</v>
      </c>
      <c r="Y385" s="40">
        <v>175</v>
      </c>
      <c r="Z385" s="40">
        <v>12</v>
      </c>
      <c r="AA385" s="41" t="s">
        <v>192</v>
      </c>
    </row>
    <row r="386" spans="1:37">
      <c r="A386" t="s">
        <v>510</v>
      </c>
      <c r="B386" t="s">
        <v>511</v>
      </c>
      <c r="C386">
        <v>2012</v>
      </c>
      <c r="D386" t="s">
        <v>12</v>
      </c>
      <c r="E386" t="s">
        <v>143</v>
      </c>
      <c r="F386" t="s">
        <v>294</v>
      </c>
      <c r="G386" t="s">
        <v>90</v>
      </c>
      <c r="H386" t="s">
        <v>110</v>
      </c>
      <c r="I386" t="s">
        <v>45</v>
      </c>
      <c r="J386" t="s">
        <v>115</v>
      </c>
      <c r="K386" t="s">
        <v>17</v>
      </c>
      <c r="L386" t="s">
        <v>18</v>
      </c>
      <c r="P386" t="s">
        <v>18</v>
      </c>
      <c r="Q386" s="1" t="s">
        <v>833</v>
      </c>
      <c r="R386" t="s">
        <v>50</v>
      </c>
      <c r="S386" t="s">
        <v>259</v>
      </c>
      <c r="U386" s="10" t="s">
        <v>155</v>
      </c>
      <c r="V386" t="s">
        <v>33</v>
      </c>
      <c r="W386" t="s">
        <v>514</v>
      </c>
      <c r="X386" s="6" t="s">
        <v>64</v>
      </c>
      <c r="Y386" s="40">
        <v>160</v>
      </c>
      <c r="Z386" s="40">
        <v>10</v>
      </c>
      <c r="AA386" s="41" t="s">
        <v>192</v>
      </c>
    </row>
    <row r="387" spans="1:37">
      <c r="A387" t="s">
        <v>510</v>
      </c>
      <c r="B387" t="s">
        <v>511</v>
      </c>
      <c r="C387">
        <v>2012</v>
      </c>
      <c r="D387" t="s">
        <v>12</v>
      </c>
      <c r="E387" t="s">
        <v>143</v>
      </c>
      <c r="F387" t="s">
        <v>294</v>
      </c>
      <c r="G387" t="s">
        <v>90</v>
      </c>
      <c r="H387" t="s">
        <v>110</v>
      </c>
      <c r="I387" t="s">
        <v>45</v>
      </c>
      <c r="J387" t="s">
        <v>115</v>
      </c>
      <c r="K387" t="s">
        <v>17</v>
      </c>
      <c r="L387" t="s">
        <v>18</v>
      </c>
      <c r="P387" t="s">
        <v>18</v>
      </c>
      <c r="Q387" s="1" t="s">
        <v>834</v>
      </c>
      <c r="R387" t="s">
        <v>289</v>
      </c>
      <c r="U387" s="10" t="s">
        <v>155</v>
      </c>
      <c r="V387" t="s">
        <v>33</v>
      </c>
      <c r="W387" t="s">
        <v>110</v>
      </c>
      <c r="X387" s="6" t="s">
        <v>518</v>
      </c>
      <c r="Y387" s="6" t="s">
        <v>110</v>
      </c>
      <c r="Z387" s="6" t="s">
        <v>110</v>
      </c>
      <c r="AA387" t="s">
        <v>25</v>
      </c>
      <c r="AB387" s="6" t="s">
        <v>211</v>
      </c>
    </row>
    <row r="388" spans="1:37">
      <c r="A388" t="s">
        <v>658</v>
      </c>
      <c r="B388" t="s">
        <v>659</v>
      </c>
      <c r="C388">
        <v>2012</v>
      </c>
      <c r="D388" t="s">
        <v>12</v>
      </c>
      <c r="E388" t="s">
        <v>143</v>
      </c>
      <c r="F388" t="s">
        <v>660</v>
      </c>
      <c r="G388" t="s">
        <v>90</v>
      </c>
      <c r="H388" t="s">
        <v>661</v>
      </c>
      <c r="I388" t="s">
        <v>16</v>
      </c>
      <c r="J388" t="s">
        <v>22</v>
      </c>
      <c r="K388" t="s">
        <v>47</v>
      </c>
      <c r="L388" t="s">
        <v>18</v>
      </c>
      <c r="O388" t="s">
        <v>479</v>
      </c>
      <c r="P388" t="s">
        <v>18</v>
      </c>
      <c r="Q388" s="3" t="s">
        <v>833</v>
      </c>
      <c r="R388" t="s">
        <v>48</v>
      </c>
      <c r="S388" t="s">
        <v>259</v>
      </c>
      <c r="T388" t="s">
        <v>90</v>
      </c>
      <c r="U388" s="10" t="s">
        <v>99</v>
      </c>
      <c r="V388" t="s">
        <v>33</v>
      </c>
      <c r="W388" t="s">
        <v>479</v>
      </c>
      <c r="X388" s="6" t="s">
        <v>137</v>
      </c>
      <c r="Y388" s="6" t="s">
        <v>114</v>
      </c>
      <c r="Z388" s="6" t="s">
        <v>11</v>
      </c>
      <c r="AA388" t="s">
        <v>25</v>
      </c>
    </row>
    <row r="389" spans="1:37">
      <c r="A389" t="s">
        <v>658</v>
      </c>
      <c r="B389" t="s">
        <v>659</v>
      </c>
      <c r="C389">
        <v>2012</v>
      </c>
      <c r="D389" t="s">
        <v>12</v>
      </c>
      <c r="E389" t="s">
        <v>143</v>
      </c>
      <c r="F389" t="s">
        <v>660</v>
      </c>
      <c r="G389" t="s">
        <v>90</v>
      </c>
      <c r="H389" t="s">
        <v>661</v>
      </c>
      <c r="I389" t="s">
        <v>16</v>
      </c>
      <c r="J389" t="s">
        <v>22</v>
      </c>
      <c r="K389" t="s">
        <v>47</v>
      </c>
      <c r="L389" t="s">
        <v>18</v>
      </c>
      <c r="O389" t="s">
        <v>479</v>
      </c>
      <c r="P389" t="s">
        <v>18</v>
      </c>
      <c r="Q389" s="3" t="s">
        <v>833</v>
      </c>
      <c r="R389" t="s">
        <v>108</v>
      </c>
      <c r="S389" t="s">
        <v>259</v>
      </c>
      <c r="T389" t="s">
        <v>90</v>
      </c>
      <c r="U389" s="10" t="s">
        <v>99</v>
      </c>
      <c r="V389" t="s">
        <v>33</v>
      </c>
      <c r="W389" t="s">
        <v>479</v>
      </c>
      <c r="X389" s="6" t="s">
        <v>137</v>
      </c>
      <c r="Y389" s="6" t="s">
        <v>460</v>
      </c>
      <c r="Z389" s="6" t="s">
        <v>11</v>
      </c>
      <c r="AA389" t="s">
        <v>25</v>
      </c>
    </row>
    <row r="390" spans="1:37">
      <c r="A390" t="s">
        <v>658</v>
      </c>
      <c r="B390" t="s">
        <v>659</v>
      </c>
      <c r="C390">
        <v>2012</v>
      </c>
      <c r="D390" t="s">
        <v>12</v>
      </c>
      <c r="E390" t="s">
        <v>143</v>
      </c>
      <c r="F390" t="s">
        <v>660</v>
      </c>
      <c r="G390" t="s">
        <v>90</v>
      </c>
      <c r="H390" t="s">
        <v>661</v>
      </c>
      <c r="I390" t="s">
        <v>16</v>
      </c>
      <c r="J390" t="s">
        <v>22</v>
      </c>
      <c r="K390" t="s">
        <v>47</v>
      </c>
      <c r="L390" t="s">
        <v>18</v>
      </c>
      <c r="O390" t="s">
        <v>479</v>
      </c>
      <c r="P390" t="s">
        <v>18</v>
      </c>
      <c r="Q390" s="3" t="s">
        <v>833</v>
      </c>
      <c r="R390" t="s">
        <v>50</v>
      </c>
      <c r="S390" t="s">
        <v>259</v>
      </c>
      <c r="T390" t="s">
        <v>90</v>
      </c>
      <c r="U390" s="10" t="s">
        <v>99</v>
      </c>
      <c r="V390" t="s">
        <v>33</v>
      </c>
      <c r="W390" t="s">
        <v>479</v>
      </c>
      <c r="X390" s="6" t="s">
        <v>137</v>
      </c>
      <c r="Y390" s="6" t="s">
        <v>662</v>
      </c>
      <c r="Z390" s="6" t="s">
        <v>157</v>
      </c>
      <c r="AA390" t="s">
        <v>25</v>
      </c>
    </row>
    <row r="391" spans="1:37">
      <c r="A391" t="s">
        <v>658</v>
      </c>
      <c r="B391" t="s">
        <v>659</v>
      </c>
      <c r="C391">
        <v>2012</v>
      </c>
      <c r="D391" t="s">
        <v>12</v>
      </c>
      <c r="E391" t="s">
        <v>143</v>
      </c>
      <c r="F391" t="s">
        <v>660</v>
      </c>
      <c r="G391" t="s">
        <v>90</v>
      </c>
      <c r="H391" t="s">
        <v>661</v>
      </c>
      <c r="I391" t="s">
        <v>16</v>
      </c>
      <c r="J391" t="s">
        <v>22</v>
      </c>
      <c r="K391" t="s">
        <v>47</v>
      </c>
      <c r="L391" t="s">
        <v>18</v>
      </c>
      <c r="O391" t="s">
        <v>479</v>
      </c>
      <c r="P391" t="s">
        <v>18</v>
      </c>
      <c r="Q391" s="3" t="s">
        <v>833</v>
      </c>
      <c r="R391" t="s">
        <v>48</v>
      </c>
      <c r="S391" t="s">
        <v>259</v>
      </c>
      <c r="T391" t="s">
        <v>90</v>
      </c>
      <c r="U391" s="10" t="s">
        <v>107</v>
      </c>
      <c r="V391" t="s">
        <v>33</v>
      </c>
      <c r="W391" t="s">
        <v>479</v>
      </c>
      <c r="X391" s="6" t="s">
        <v>137</v>
      </c>
      <c r="Y391" s="6" t="s">
        <v>663</v>
      </c>
      <c r="Z391" s="6" t="s">
        <v>107</v>
      </c>
      <c r="AA391" t="s">
        <v>25</v>
      </c>
    </row>
    <row r="392" spans="1:37">
      <c r="A392" t="s">
        <v>658</v>
      </c>
      <c r="B392" t="s">
        <v>659</v>
      </c>
      <c r="C392">
        <v>2012</v>
      </c>
      <c r="D392" t="s">
        <v>12</v>
      </c>
      <c r="E392" t="s">
        <v>143</v>
      </c>
      <c r="F392" t="s">
        <v>660</v>
      </c>
      <c r="G392" t="s">
        <v>90</v>
      </c>
      <c r="H392" t="s">
        <v>661</v>
      </c>
      <c r="I392" t="s">
        <v>16</v>
      </c>
      <c r="J392" t="s">
        <v>22</v>
      </c>
      <c r="K392" t="s">
        <v>47</v>
      </c>
      <c r="L392" t="s">
        <v>18</v>
      </c>
      <c r="O392" t="s">
        <v>479</v>
      </c>
      <c r="P392" t="s">
        <v>18</v>
      </c>
      <c r="Q392" s="3" t="s">
        <v>833</v>
      </c>
      <c r="R392" t="s">
        <v>50</v>
      </c>
      <c r="S392" t="s">
        <v>259</v>
      </c>
      <c r="T392" t="s">
        <v>90</v>
      </c>
      <c r="U392" s="10" t="s">
        <v>107</v>
      </c>
      <c r="V392" t="s">
        <v>33</v>
      </c>
      <c r="W392" t="s">
        <v>479</v>
      </c>
      <c r="X392" s="6" t="s">
        <v>137</v>
      </c>
      <c r="Y392" s="6" t="s">
        <v>664</v>
      </c>
      <c r="Z392" s="6" t="s">
        <v>157</v>
      </c>
      <c r="AA392" t="s">
        <v>25</v>
      </c>
    </row>
    <row r="393" spans="1:37">
      <c r="A393" t="s">
        <v>658</v>
      </c>
      <c r="B393" t="s">
        <v>659</v>
      </c>
      <c r="C393">
        <v>2012</v>
      </c>
      <c r="D393" t="s">
        <v>12</v>
      </c>
      <c r="E393" t="s">
        <v>143</v>
      </c>
      <c r="F393" t="s">
        <v>660</v>
      </c>
      <c r="G393" t="s">
        <v>90</v>
      </c>
      <c r="H393" t="s">
        <v>661</v>
      </c>
      <c r="I393" t="s">
        <v>16</v>
      </c>
      <c r="J393" t="s">
        <v>22</v>
      </c>
      <c r="K393" t="s">
        <v>47</v>
      </c>
      <c r="L393" t="s">
        <v>18</v>
      </c>
      <c r="O393" t="s">
        <v>479</v>
      </c>
      <c r="P393" t="s">
        <v>18</v>
      </c>
      <c r="Q393" s="3" t="s">
        <v>833</v>
      </c>
      <c r="R393" t="s">
        <v>108</v>
      </c>
      <c r="S393" t="s">
        <v>259</v>
      </c>
      <c r="T393" t="s">
        <v>90</v>
      </c>
      <c r="U393" s="10" t="s">
        <v>107</v>
      </c>
      <c r="V393" t="s">
        <v>33</v>
      </c>
      <c r="W393" t="s">
        <v>479</v>
      </c>
      <c r="X393" s="6" t="s">
        <v>137</v>
      </c>
      <c r="Y393" s="6" t="s">
        <v>665</v>
      </c>
      <c r="Z393" s="6" t="s">
        <v>126</v>
      </c>
      <c r="AA393" t="s">
        <v>25</v>
      </c>
    </row>
    <row r="394" spans="1:37">
      <c r="A394" t="s">
        <v>682</v>
      </c>
      <c r="B394" t="s">
        <v>683</v>
      </c>
      <c r="C394">
        <v>2007</v>
      </c>
      <c r="D394" t="s">
        <v>12</v>
      </c>
      <c r="E394" t="s">
        <v>143</v>
      </c>
      <c r="F394" t="s">
        <v>183</v>
      </c>
      <c r="G394" t="s">
        <v>90</v>
      </c>
      <c r="H394" t="s">
        <v>684</v>
      </c>
      <c r="I394" t="s">
        <v>45</v>
      </c>
      <c r="J394" t="s">
        <v>83</v>
      </c>
      <c r="K394" t="s">
        <v>685</v>
      </c>
      <c r="L394" t="s">
        <v>18</v>
      </c>
      <c r="N394" t="s">
        <v>686</v>
      </c>
      <c r="O394" t="s">
        <v>688</v>
      </c>
      <c r="P394" t="s">
        <v>18</v>
      </c>
      <c r="Q394" s="1" t="s">
        <v>833</v>
      </c>
      <c r="R394" t="s">
        <v>48</v>
      </c>
      <c r="S394" t="s">
        <v>687</v>
      </c>
      <c r="T394" t="s">
        <v>82</v>
      </c>
      <c r="U394" s="10" t="s">
        <v>99</v>
      </c>
      <c r="V394" t="s">
        <v>33</v>
      </c>
      <c r="W394" t="s">
        <v>688</v>
      </c>
      <c r="X394" s="6" t="s">
        <v>245</v>
      </c>
      <c r="Y394" s="6" t="s">
        <v>613</v>
      </c>
      <c r="Z394" s="6" t="s">
        <v>517</v>
      </c>
      <c r="AA394" t="s">
        <v>54</v>
      </c>
    </row>
    <row r="395" spans="1:37">
      <c r="A395" t="s">
        <v>682</v>
      </c>
      <c r="B395" t="s">
        <v>683</v>
      </c>
      <c r="C395">
        <v>2007</v>
      </c>
      <c r="D395" t="s">
        <v>12</v>
      </c>
      <c r="E395" t="s">
        <v>143</v>
      </c>
      <c r="F395" t="s">
        <v>183</v>
      </c>
      <c r="G395" t="s">
        <v>90</v>
      </c>
      <c r="H395" t="s">
        <v>684</v>
      </c>
      <c r="I395" t="s">
        <v>45</v>
      </c>
      <c r="J395" t="s">
        <v>83</v>
      </c>
      <c r="K395" t="s">
        <v>685</v>
      </c>
      <c r="L395" t="s">
        <v>18</v>
      </c>
      <c r="N395" t="s">
        <v>686</v>
      </c>
      <c r="O395" t="s">
        <v>688</v>
      </c>
      <c r="P395" t="s">
        <v>18</v>
      </c>
      <c r="Q395" s="1" t="s">
        <v>833</v>
      </c>
      <c r="R395" t="s">
        <v>50</v>
      </c>
      <c r="S395" t="s">
        <v>689</v>
      </c>
      <c r="T395" t="s">
        <v>82</v>
      </c>
      <c r="U395" s="10" t="s">
        <v>99</v>
      </c>
      <c r="V395" t="s">
        <v>33</v>
      </c>
      <c r="W395" t="s">
        <v>688</v>
      </c>
      <c r="X395" s="6" t="s">
        <v>245</v>
      </c>
      <c r="Y395" s="6" t="s">
        <v>345</v>
      </c>
      <c r="Z395" s="6" t="s">
        <v>40</v>
      </c>
      <c r="AA395" t="s">
        <v>54</v>
      </c>
    </row>
    <row r="396" spans="1:37">
      <c r="A396" t="s">
        <v>682</v>
      </c>
      <c r="B396" t="s">
        <v>683</v>
      </c>
      <c r="C396">
        <v>2007</v>
      </c>
      <c r="D396" t="s">
        <v>12</v>
      </c>
      <c r="E396" t="s">
        <v>143</v>
      </c>
      <c r="F396" t="s">
        <v>183</v>
      </c>
      <c r="G396" t="s">
        <v>90</v>
      </c>
      <c r="H396" t="s">
        <v>684</v>
      </c>
      <c r="I396" t="s">
        <v>45</v>
      </c>
      <c r="J396" t="s">
        <v>83</v>
      </c>
      <c r="K396" t="s">
        <v>685</v>
      </c>
      <c r="L396" t="s">
        <v>18</v>
      </c>
      <c r="N396" t="s">
        <v>686</v>
      </c>
      <c r="O396" t="s">
        <v>688</v>
      </c>
      <c r="P396" t="s">
        <v>18</v>
      </c>
      <c r="Q396" s="1" t="s">
        <v>833</v>
      </c>
      <c r="R396" t="s">
        <v>48</v>
      </c>
      <c r="S396" t="s">
        <v>687</v>
      </c>
      <c r="T396" t="s">
        <v>82</v>
      </c>
      <c r="U396" s="10" t="s">
        <v>690</v>
      </c>
      <c r="V396" t="s">
        <v>33</v>
      </c>
      <c r="W396" t="s">
        <v>691</v>
      </c>
      <c r="X396" s="6" t="s">
        <v>21</v>
      </c>
      <c r="Y396" s="6" t="s">
        <v>325</v>
      </c>
      <c r="Z396" s="6" t="s">
        <v>692</v>
      </c>
      <c r="AA396" t="s">
        <v>54</v>
      </c>
    </row>
    <row r="397" spans="1:37">
      <c r="A397" t="s">
        <v>682</v>
      </c>
      <c r="B397" t="s">
        <v>683</v>
      </c>
      <c r="C397">
        <v>2007</v>
      </c>
      <c r="D397" t="s">
        <v>12</v>
      </c>
      <c r="E397" t="s">
        <v>143</v>
      </c>
      <c r="F397" t="s">
        <v>183</v>
      </c>
      <c r="G397" t="s">
        <v>90</v>
      </c>
      <c r="H397" t="s">
        <v>684</v>
      </c>
      <c r="I397" t="s">
        <v>45</v>
      </c>
      <c r="J397" t="s">
        <v>83</v>
      </c>
      <c r="K397" t="s">
        <v>685</v>
      </c>
      <c r="L397" t="s">
        <v>18</v>
      </c>
      <c r="N397" t="s">
        <v>686</v>
      </c>
      <c r="O397" t="s">
        <v>688</v>
      </c>
      <c r="P397" t="s">
        <v>18</v>
      </c>
      <c r="Q397" s="1" t="s">
        <v>833</v>
      </c>
      <c r="R397" t="s">
        <v>50</v>
      </c>
      <c r="S397" t="s">
        <v>689</v>
      </c>
      <c r="T397" t="s">
        <v>82</v>
      </c>
      <c r="U397" s="10" t="s">
        <v>690</v>
      </c>
      <c r="V397" t="s">
        <v>33</v>
      </c>
      <c r="W397" t="s">
        <v>691</v>
      </c>
      <c r="X397" s="6" t="s">
        <v>21</v>
      </c>
      <c r="Y397" s="6" t="s">
        <v>127</v>
      </c>
      <c r="Z397" s="6" t="s">
        <v>115</v>
      </c>
      <c r="AA397" t="s">
        <v>54</v>
      </c>
    </row>
    <row r="398" spans="1:37">
      <c r="A398" s="4" t="s">
        <v>729</v>
      </c>
      <c r="B398" s="4" t="s">
        <v>730</v>
      </c>
      <c r="C398" s="4">
        <v>2000</v>
      </c>
      <c r="D398" s="4" t="s">
        <v>12</v>
      </c>
      <c r="E398" s="4" t="s">
        <v>143</v>
      </c>
      <c r="F398" s="4" t="s">
        <v>294</v>
      </c>
      <c r="G398" s="4" t="s">
        <v>14</v>
      </c>
      <c r="H398" s="4" t="s">
        <v>731</v>
      </c>
      <c r="I398" s="4" t="s">
        <v>16</v>
      </c>
      <c r="J398" s="4" t="s">
        <v>92</v>
      </c>
      <c r="K398" s="4" t="s">
        <v>17</v>
      </c>
      <c r="L398" s="4" t="s">
        <v>18</v>
      </c>
      <c r="M398" s="4"/>
      <c r="N398" s="4" t="s">
        <v>732</v>
      </c>
      <c r="O398" s="4" t="s">
        <v>734</v>
      </c>
      <c r="P398" s="4" t="s">
        <v>18</v>
      </c>
      <c r="Q398" s="3" t="s">
        <v>832</v>
      </c>
      <c r="R398" s="4" t="s">
        <v>78</v>
      </c>
      <c r="S398" s="4" t="s">
        <v>733</v>
      </c>
      <c r="T398" s="4" t="s">
        <v>139</v>
      </c>
      <c r="U398" s="11" t="s">
        <v>97</v>
      </c>
      <c r="V398" s="4" t="s">
        <v>33</v>
      </c>
      <c r="W398" s="4" t="s">
        <v>734</v>
      </c>
      <c r="X398" s="7" t="s">
        <v>224</v>
      </c>
      <c r="Y398" s="8">
        <v>1.23</v>
      </c>
      <c r="Z398" s="7" t="s">
        <v>110</v>
      </c>
      <c r="AA398" s="4" t="s">
        <v>80</v>
      </c>
      <c r="AB398" s="4"/>
      <c r="AC398" s="4"/>
      <c r="AD398" s="4"/>
      <c r="AE398" s="4"/>
      <c r="AF398" s="4"/>
      <c r="AG398" s="4"/>
      <c r="AH398" s="4"/>
      <c r="AI398" s="4"/>
      <c r="AJ398" s="4"/>
      <c r="AK398" s="4"/>
    </row>
    <row r="399" spans="1:37">
      <c r="A399" t="s">
        <v>738</v>
      </c>
      <c r="B399" t="s">
        <v>739</v>
      </c>
      <c r="C399" s="4">
        <v>2000</v>
      </c>
      <c r="D399" t="s">
        <v>12</v>
      </c>
      <c r="E399" t="s">
        <v>143</v>
      </c>
      <c r="F399" t="s">
        <v>294</v>
      </c>
      <c r="G399" t="s">
        <v>14</v>
      </c>
      <c r="H399" t="s">
        <v>661</v>
      </c>
      <c r="I399" t="s">
        <v>45</v>
      </c>
      <c r="J399" t="s">
        <v>236</v>
      </c>
      <c r="K399" t="s">
        <v>17</v>
      </c>
      <c r="L399" t="s">
        <v>66</v>
      </c>
      <c r="M399" t="s">
        <v>98</v>
      </c>
      <c r="N399" t="s">
        <v>94</v>
      </c>
      <c r="O399" t="s">
        <v>740</v>
      </c>
      <c r="P399" t="s">
        <v>66</v>
      </c>
      <c r="Q399" s="1" t="s">
        <v>833</v>
      </c>
      <c r="R399" t="s">
        <v>48</v>
      </c>
      <c r="S399" t="s">
        <v>259</v>
      </c>
      <c r="T399" t="s">
        <v>90</v>
      </c>
      <c r="U399" s="10" t="s">
        <v>99</v>
      </c>
      <c r="V399" t="s">
        <v>33</v>
      </c>
      <c r="W399" t="s">
        <v>740</v>
      </c>
      <c r="X399" s="6" t="s">
        <v>21</v>
      </c>
      <c r="Y399" s="6" t="s">
        <v>741</v>
      </c>
      <c r="Z399" s="6" t="s">
        <v>742</v>
      </c>
      <c r="AA399" t="s">
        <v>54</v>
      </c>
    </row>
    <row r="400" spans="1:37">
      <c r="A400" t="s">
        <v>738</v>
      </c>
      <c r="B400" t="s">
        <v>739</v>
      </c>
      <c r="C400" s="4">
        <v>2000</v>
      </c>
      <c r="D400" t="s">
        <v>12</v>
      </c>
      <c r="E400" t="s">
        <v>143</v>
      </c>
      <c r="F400" t="s">
        <v>294</v>
      </c>
      <c r="G400" t="s">
        <v>14</v>
      </c>
      <c r="H400" t="s">
        <v>661</v>
      </c>
      <c r="I400" t="s">
        <v>45</v>
      </c>
      <c r="J400" t="s">
        <v>236</v>
      </c>
      <c r="K400" t="s">
        <v>17</v>
      </c>
      <c r="L400" t="s">
        <v>66</v>
      </c>
      <c r="M400" t="s">
        <v>98</v>
      </c>
      <c r="N400" t="s">
        <v>94</v>
      </c>
      <c r="O400" t="s">
        <v>740</v>
      </c>
      <c r="P400" t="s">
        <v>66</v>
      </c>
      <c r="Q400" s="1" t="s">
        <v>833</v>
      </c>
      <c r="R400" t="s">
        <v>48</v>
      </c>
      <c r="S400" t="s">
        <v>259</v>
      </c>
      <c r="T400" t="s">
        <v>90</v>
      </c>
      <c r="U400" s="10" t="s">
        <v>97</v>
      </c>
      <c r="V400" t="s">
        <v>33</v>
      </c>
      <c r="W400" t="s">
        <v>740</v>
      </c>
      <c r="X400" s="6" t="s">
        <v>21</v>
      </c>
      <c r="Y400" s="6" t="s">
        <v>475</v>
      </c>
      <c r="Z400" s="6" t="s">
        <v>743</v>
      </c>
      <c r="AA400" t="s">
        <v>54</v>
      </c>
    </row>
    <row r="401" spans="1:28">
      <c r="A401" t="s">
        <v>738</v>
      </c>
      <c r="B401" t="s">
        <v>739</v>
      </c>
      <c r="C401" s="4">
        <v>2000</v>
      </c>
      <c r="D401" t="s">
        <v>12</v>
      </c>
      <c r="E401" t="s">
        <v>143</v>
      </c>
      <c r="F401" t="s">
        <v>294</v>
      </c>
      <c r="G401" t="s">
        <v>14</v>
      </c>
      <c r="H401" t="s">
        <v>661</v>
      </c>
      <c r="I401" t="s">
        <v>45</v>
      </c>
      <c r="J401" t="s">
        <v>236</v>
      </c>
      <c r="K401" t="s">
        <v>17</v>
      </c>
      <c r="L401" t="s">
        <v>66</v>
      </c>
      <c r="M401" t="s">
        <v>98</v>
      </c>
      <c r="N401" t="s">
        <v>94</v>
      </c>
      <c r="O401" t="s">
        <v>740</v>
      </c>
      <c r="P401" t="s">
        <v>66</v>
      </c>
      <c r="Q401" s="1" t="s">
        <v>833</v>
      </c>
      <c r="R401" t="s">
        <v>48</v>
      </c>
      <c r="S401" t="s">
        <v>259</v>
      </c>
      <c r="T401" t="s">
        <v>90</v>
      </c>
      <c r="U401" s="10" t="s">
        <v>85</v>
      </c>
      <c r="V401" t="s">
        <v>33</v>
      </c>
      <c r="W401" t="s">
        <v>740</v>
      </c>
      <c r="X401" s="6" t="s">
        <v>21</v>
      </c>
      <c r="Y401" s="6" t="s">
        <v>744</v>
      </c>
      <c r="Z401" s="6" t="s">
        <v>174</v>
      </c>
      <c r="AA401" t="s">
        <v>54</v>
      </c>
    </row>
    <row r="402" spans="1:28">
      <c r="A402" t="s">
        <v>738</v>
      </c>
      <c r="B402" t="s">
        <v>739</v>
      </c>
      <c r="C402" s="4">
        <v>2000</v>
      </c>
      <c r="D402" t="s">
        <v>12</v>
      </c>
      <c r="E402" t="s">
        <v>143</v>
      </c>
      <c r="F402" t="s">
        <v>294</v>
      </c>
      <c r="G402" t="s">
        <v>14</v>
      </c>
      <c r="H402" t="s">
        <v>661</v>
      </c>
      <c r="I402" t="s">
        <v>45</v>
      </c>
      <c r="J402" t="s">
        <v>236</v>
      </c>
      <c r="K402" t="s">
        <v>17</v>
      </c>
      <c r="L402" t="s">
        <v>66</v>
      </c>
      <c r="M402" t="s">
        <v>98</v>
      </c>
      <c r="N402" t="s">
        <v>94</v>
      </c>
      <c r="O402" t="s">
        <v>740</v>
      </c>
      <c r="P402" t="s">
        <v>66</v>
      </c>
      <c r="Q402" s="1" t="s">
        <v>833</v>
      </c>
      <c r="R402" t="s">
        <v>50</v>
      </c>
      <c r="S402" t="s">
        <v>259</v>
      </c>
      <c r="T402" t="s">
        <v>90</v>
      </c>
      <c r="U402" s="10" t="s">
        <v>99</v>
      </c>
      <c r="V402" t="s">
        <v>33</v>
      </c>
      <c r="W402" t="s">
        <v>740</v>
      </c>
      <c r="X402" s="6" t="s">
        <v>21</v>
      </c>
      <c r="Y402" s="6" t="s">
        <v>745</v>
      </c>
      <c r="Z402" s="6" t="s">
        <v>746</v>
      </c>
      <c r="AA402" t="s">
        <v>54</v>
      </c>
    </row>
    <row r="403" spans="1:28">
      <c r="A403" t="s">
        <v>738</v>
      </c>
      <c r="B403" t="s">
        <v>739</v>
      </c>
      <c r="C403" s="4">
        <v>2000</v>
      </c>
      <c r="D403" t="s">
        <v>12</v>
      </c>
      <c r="E403" t="s">
        <v>143</v>
      </c>
      <c r="F403" t="s">
        <v>294</v>
      </c>
      <c r="G403" t="s">
        <v>14</v>
      </c>
      <c r="H403" t="s">
        <v>661</v>
      </c>
      <c r="I403" t="s">
        <v>45</v>
      </c>
      <c r="J403" t="s">
        <v>236</v>
      </c>
      <c r="K403" t="s">
        <v>17</v>
      </c>
      <c r="L403" t="s">
        <v>66</v>
      </c>
      <c r="M403" t="s">
        <v>98</v>
      </c>
      <c r="N403" t="s">
        <v>94</v>
      </c>
      <c r="O403" t="s">
        <v>740</v>
      </c>
      <c r="P403" t="s">
        <v>66</v>
      </c>
      <c r="Q403" s="1" t="s">
        <v>833</v>
      </c>
      <c r="R403" t="s">
        <v>50</v>
      </c>
      <c r="S403" t="s">
        <v>259</v>
      </c>
      <c r="T403" t="s">
        <v>90</v>
      </c>
      <c r="U403" s="10" t="s">
        <v>97</v>
      </c>
      <c r="V403" t="s">
        <v>33</v>
      </c>
      <c r="W403" t="s">
        <v>740</v>
      </c>
      <c r="X403" s="6" t="s">
        <v>21</v>
      </c>
      <c r="Y403" s="6" t="s">
        <v>747</v>
      </c>
      <c r="Z403" s="6" t="s">
        <v>28</v>
      </c>
      <c r="AA403" t="s">
        <v>54</v>
      </c>
    </row>
    <row r="404" spans="1:28">
      <c r="A404" t="s">
        <v>738</v>
      </c>
      <c r="B404" t="s">
        <v>739</v>
      </c>
      <c r="C404" s="4">
        <v>2000</v>
      </c>
      <c r="D404" t="s">
        <v>12</v>
      </c>
      <c r="E404" t="s">
        <v>143</v>
      </c>
      <c r="F404" t="s">
        <v>294</v>
      </c>
      <c r="G404" t="s">
        <v>14</v>
      </c>
      <c r="H404" t="s">
        <v>661</v>
      </c>
      <c r="I404" t="s">
        <v>45</v>
      </c>
      <c r="J404" t="s">
        <v>236</v>
      </c>
      <c r="K404" t="s">
        <v>17</v>
      </c>
      <c r="L404" t="s">
        <v>66</v>
      </c>
      <c r="M404" t="s">
        <v>98</v>
      </c>
      <c r="N404" t="s">
        <v>94</v>
      </c>
      <c r="O404" t="s">
        <v>740</v>
      </c>
      <c r="P404" t="s">
        <v>66</v>
      </c>
      <c r="Q404" s="1" t="s">
        <v>833</v>
      </c>
      <c r="R404" t="s">
        <v>50</v>
      </c>
      <c r="S404" t="s">
        <v>259</v>
      </c>
      <c r="T404" t="s">
        <v>90</v>
      </c>
      <c r="U404" s="10" t="s">
        <v>85</v>
      </c>
      <c r="V404" t="s">
        <v>33</v>
      </c>
      <c r="W404" t="s">
        <v>740</v>
      </c>
      <c r="X404" s="6" t="s">
        <v>21</v>
      </c>
      <c r="Y404" s="6" t="s">
        <v>748</v>
      </c>
      <c r="Z404" s="6" t="s">
        <v>509</v>
      </c>
      <c r="AA404" t="s">
        <v>54</v>
      </c>
    </row>
    <row r="405" spans="1:28">
      <c r="A405" t="s">
        <v>738</v>
      </c>
      <c r="B405" t="s">
        <v>739</v>
      </c>
      <c r="C405" s="4">
        <v>2000</v>
      </c>
      <c r="D405" t="s">
        <v>12</v>
      </c>
      <c r="E405" t="s">
        <v>143</v>
      </c>
      <c r="F405" t="s">
        <v>294</v>
      </c>
      <c r="G405" t="s">
        <v>14</v>
      </c>
      <c r="H405" t="s">
        <v>661</v>
      </c>
      <c r="I405" t="s">
        <v>45</v>
      </c>
      <c r="J405" t="s">
        <v>236</v>
      </c>
      <c r="K405" t="s">
        <v>17</v>
      </c>
      <c r="L405" t="s">
        <v>66</v>
      </c>
      <c r="M405" t="s">
        <v>98</v>
      </c>
      <c r="N405" t="s">
        <v>94</v>
      </c>
      <c r="O405" t="s">
        <v>740</v>
      </c>
      <c r="P405" t="s">
        <v>66</v>
      </c>
      <c r="Q405" s="1" t="s">
        <v>833</v>
      </c>
      <c r="R405" t="s">
        <v>108</v>
      </c>
      <c r="S405" t="s">
        <v>259</v>
      </c>
      <c r="T405" t="s">
        <v>90</v>
      </c>
      <c r="U405" s="10" t="s">
        <v>99</v>
      </c>
      <c r="V405" t="s">
        <v>33</v>
      </c>
      <c r="W405" t="s">
        <v>740</v>
      </c>
      <c r="X405" s="6" t="s">
        <v>21</v>
      </c>
      <c r="Y405" s="6" t="s">
        <v>749</v>
      </c>
      <c r="Z405" s="6" t="s">
        <v>750</v>
      </c>
      <c r="AA405" t="s">
        <v>54</v>
      </c>
    </row>
    <row r="406" spans="1:28">
      <c r="A406" t="s">
        <v>738</v>
      </c>
      <c r="B406" t="s">
        <v>739</v>
      </c>
      <c r="C406" s="4">
        <v>2000</v>
      </c>
      <c r="D406" t="s">
        <v>12</v>
      </c>
      <c r="E406" t="s">
        <v>143</v>
      </c>
      <c r="F406" t="s">
        <v>294</v>
      </c>
      <c r="G406" t="s">
        <v>14</v>
      </c>
      <c r="H406" t="s">
        <v>661</v>
      </c>
      <c r="I406" t="s">
        <v>45</v>
      </c>
      <c r="J406" t="s">
        <v>236</v>
      </c>
      <c r="K406" t="s">
        <v>17</v>
      </c>
      <c r="L406" t="s">
        <v>66</v>
      </c>
      <c r="M406" t="s">
        <v>98</v>
      </c>
      <c r="N406" t="s">
        <v>94</v>
      </c>
      <c r="O406" t="s">
        <v>740</v>
      </c>
      <c r="P406" t="s">
        <v>66</v>
      </c>
      <c r="Q406" s="1" t="s">
        <v>833</v>
      </c>
      <c r="R406" t="s">
        <v>108</v>
      </c>
      <c r="S406" t="s">
        <v>259</v>
      </c>
      <c r="T406" t="s">
        <v>90</v>
      </c>
      <c r="U406" s="10" t="s">
        <v>97</v>
      </c>
      <c r="V406" t="s">
        <v>33</v>
      </c>
      <c r="W406" t="s">
        <v>740</v>
      </c>
      <c r="X406" s="6" t="s">
        <v>21</v>
      </c>
      <c r="Y406" s="6" t="s">
        <v>751</v>
      </c>
      <c r="Z406" s="6" t="s">
        <v>752</v>
      </c>
      <c r="AA406" t="s">
        <v>54</v>
      </c>
    </row>
    <row r="407" spans="1:28">
      <c r="A407" t="s">
        <v>738</v>
      </c>
      <c r="B407" t="s">
        <v>739</v>
      </c>
      <c r="C407" s="4">
        <v>2000</v>
      </c>
      <c r="D407" t="s">
        <v>12</v>
      </c>
      <c r="E407" t="s">
        <v>143</v>
      </c>
      <c r="F407" t="s">
        <v>294</v>
      </c>
      <c r="G407" t="s">
        <v>14</v>
      </c>
      <c r="H407" t="s">
        <v>661</v>
      </c>
      <c r="I407" t="s">
        <v>45</v>
      </c>
      <c r="J407" t="s">
        <v>236</v>
      </c>
      <c r="K407" t="s">
        <v>17</v>
      </c>
      <c r="L407" t="s">
        <v>66</v>
      </c>
      <c r="M407" t="s">
        <v>98</v>
      </c>
      <c r="N407" t="s">
        <v>94</v>
      </c>
      <c r="O407" t="s">
        <v>740</v>
      </c>
      <c r="P407" t="s">
        <v>66</v>
      </c>
      <c r="Q407" s="1" t="s">
        <v>833</v>
      </c>
      <c r="R407" t="s">
        <v>108</v>
      </c>
      <c r="S407" t="s">
        <v>259</v>
      </c>
      <c r="T407" t="s">
        <v>90</v>
      </c>
      <c r="U407" s="10" t="s">
        <v>85</v>
      </c>
      <c r="V407" t="s">
        <v>33</v>
      </c>
      <c r="W407" t="s">
        <v>740</v>
      </c>
      <c r="X407" s="6" t="s">
        <v>21</v>
      </c>
      <c r="Y407" s="6" t="s">
        <v>753</v>
      </c>
      <c r="Z407" s="6" t="s">
        <v>754</v>
      </c>
      <c r="AA407" t="s">
        <v>54</v>
      </c>
    </row>
    <row r="408" spans="1:28">
      <c r="A408" t="s">
        <v>738</v>
      </c>
      <c r="B408" t="s">
        <v>739</v>
      </c>
      <c r="C408" s="4">
        <v>2000</v>
      </c>
      <c r="D408" t="s">
        <v>12</v>
      </c>
      <c r="E408" t="s">
        <v>143</v>
      </c>
      <c r="F408" t="s">
        <v>294</v>
      </c>
      <c r="G408" t="s">
        <v>14</v>
      </c>
      <c r="H408" t="s">
        <v>661</v>
      </c>
      <c r="I408" t="s">
        <v>45</v>
      </c>
      <c r="J408" t="s">
        <v>236</v>
      </c>
      <c r="K408" t="s">
        <v>17</v>
      </c>
      <c r="L408" t="s">
        <v>66</v>
      </c>
      <c r="M408" t="s">
        <v>98</v>
      </c>
      <c r="N408" t="s">
        <v>94</v>
      </c>
      <c r="O408" t="s">
        <v>740</v>
      </c>
      <c r="P408" t="s">
        <v>66</v>
      </c>
      <c r="Q408" s="1" t="s">
        <v>833</v>
      </c>
      <c r="R408" t="s">
        <v>200</v>
      </c>
      <c r="S408" t="s">
        <v>259</v>
      </c>
      <c r="T408" t="s">
        <v>90</v>
      </c>
      <c r="U408" s="10" t="s">
        <v>99</v>
      </c>
      <c r="V408" t="s">
        <v>33</v>
      </c>
      <c r="W408" t="s">
        <v>740</v>
      </c>
      <c r="X408" s="6" t="s">
        <v>21</v>
      </c>
      <c r="Y408" s="6" t="s">
        <v>654</v>
      </c>
      <c r="Z408" s="6" t="s">
        <v>755</v>
      </c>
      <c r="AA408" t="s">
        <v>54</v>
      </c>
    </row>
    <row r="409" spans="1:28">
      <c r="A409" t="s">
        <v>738</v>
      </c>
      <c r="B409" t="s">
        <v>739</v>
      </c>
      <c r="C409" s="4">
        <v>2000</v>
      </c>
      <c r="D409" t="s">
        <v>12</v>
      </c>
      <c r="E409" t="s">
        <v>143</v>
      </c>
      <c r="F409" t="s">
        <v>294</v>
      </c>
      <c r="G409" t="s">
        <v>14</v>
      </c>
      <c r="H409" t="s">
        <v>661</v>
      </c>
      <c r="I409" t="s">
        <v>45</v>
      </c>
      <c r="J409" t="s">
        <v>236</v>
      </c>
      <c r="K409" t="s">
        <v>17</v>
      </c>
      <c r="L409" t="s">
        <v>66</v>
      </c>
      <c r="M409" t="s">
        <v>98</v>
      </c>
      <c r="N409" t="s">
        <v>94</v>
      </c>
      <c r="O409" t="s">
        <v>740</v>
      </c>
      <c r="P409" t="s">
        <v>66</v>
      </c>
      <c r="Q409" s="1" t="s">
        <v>833</v>
      </c>
      <c r="R409" t="s">
        <v>200</v>
      </c>
      <c r="S409" t="s">
        <v>259</v>
      </c>
      <c r="T409" t="s">
        <v>90</v>
      </c>
      <c r="U409" s="10" t="s">
        <v>97</v>
      </c>
      <c r="V409" t="s">
        <v>33</v>
      </c>
      <c r="W409" t="s">
        <v>740</v>
      </c>
      <c r="X409" s="6" t="s">
        <v>21</v>
      </c>
      <c r="Y409" s="6" t="s">
        <v>650</v>
      </c>
      <c r="Z409" s="6" t="s">
        <v>755</v>
      </c>
      <c r="AA409" t="s">
        <v>54</v>
      </c>
    </row>
    <row r="410" spans="1:28">
      <c r="A410" t="s">
        <v>738</v>
      </c>
      <c r="B410" t="s">
        <v>739</v>
      </c>
      <c r="C410" s="4">
        <v>2000</v>
      </c>
      <c r="D410" t="s">
        <v>12</v>
      </c>
      <c r="E410" t="s">
        <v>143</v>
      </c>
      <c r="F410" t="s">
        <v>294</v>
      </c>
      <c r="G410" t="s">
        <v>14</v>
      </c>
      <c r="H410" t="s">
        <v>661</v>
      </c>
      <c r="I410" t="s">
        <v>45</v>
      </c>
      <c r="J410" t="s">
        <v>236</v>
      </c>
      <c r="K410" t="s">
        <v>17</v>
      </c>
      <c r="L410" t="s">
        <v>66</v>
      </c>
      <c r="M410" t="s">
        <v>98</v>
      </c>
      <c r="N410" t="s">
        <v>94</v>
      </c>
      <c r="O410" t="s">
        <v>740</v>
      </c>
      <c r="P410" t="s">
        <v>66</v>
      </c>
      <c r="Q410" s="1" t="s">
        <v>833</v>
      </c>
      <c r="R410" t="s">
        <v>200</v>
      </c>
      <c r="S410" t="s">
        <v>259</v>
      </c>
      <c r="T410" t="s">
        <v>90</v>
      </c>
      <c r="U410" s="10" t="s">
        <v>85</v>
      </c>
      <c r="V410" t="s">
        <v>33</v>
      </c>
      <c r="W410" t="s">
        <v>740</v>
      </c>
      <c r="X410" s="6" t="s">
        <v>21</v>
      </c>
      <c r="Y410" s="6" t="s">
        <v>227</v>
      </c>
      <c r="Z410" s="6" t="s">
        <v>755</v>
      </c>
      <c r="AA410" t="s">
        <v>54</v>
      </c>
    </row>
    <row r="411" spans="1:28">
      <c r="A411" t="s">
        <v>738</v>
      </c>
      <c r="B411" t="s">
        <v>739</v>
      </c>
      <c r="C411" s="4">
        <v>2000</v>
      </c>
      <c r="D411" t="s">
        <v>12</v>
      </c>
      <c r="E411" t="s">
        <v>143</v>
      </c>
      <c r="F411" t="s">
        <v>294</v>
      </c>
      <c r="G411" t="s">
        <v>14</v>
      </c>
      <c r="H411" t="s">
        <v>661</v>
      </c>
      <c r="I411" t="s">
        <v>45</v>
      </c>
      <c r="J411" t="s">
        <v>236</v>
      </c>
      <c r="K411" t="s">
        <v>17</v>
      </c>
      <c r="L411" t="s">
        <v>66</v>
      </c>
      <c r="M411" t="s">
        <v>98</v>
      </c>
      <c r="N411" t="s">
        <v>94</v>
      </c>
      <c r="O411" t="s">
        <v>740</v>
      </c>
      <c r="P411" t="s">
        <v>66</v>
      </c>
      <c r="Q411" s="1" t="s">
        <v>833</v>
      </c>
      <c r="R411" t="s">
        <v>756</v>
      </c>
      <c r="S411" t="s">
        <v>259</v>
      </c>
      <c r="T411" t="s">
        <v>90</v>
      </c>
      <c r="U411" s="10" t="s">
        <v>99</v>
      </c>
      <c r="V411" t="s">
        <v>33</v>
      </c>
      <c r="W411" t="s">
        <v>740</v>
      </c>
      <c r="X411" s="6" t="s">
        <v>21</v>
      </c>
      <c r="Y411" s="6" t="s">
        <v>652</v>
      </c>
      <c r="Z411" s="6" t="s">
        <v>755</v>
      </c>
      <c r="AA411" t="s">
        <v>54</v>
      </c>
    </row>
    <row r="412" spans="1:28">
      <c r="A412" t="s">
        <v>738</v>
      </c>
      <c r="B412" t="s">
        <v>739</v>
      </c>
      <c r="C412" s="4">
        <v>2000</v>
      </c>
      <c r="D412" t="s">
        <v>12</v>
      </c>
      <c r="E412" t="s">
        <v>143</v>
      </c>
      <c r="F412" t="s">
        <v>294</v>
      </c>
      <c r="G412" t="s">
        <v>14</v>
      </c>
      <c r="H412" t="s">
        <v>661</v>
      </c>
      <c r="I412" t="s">
        <v>45</v>
      </c>
      <c r="J412" t="s">
        <v>236</v>
      </c>
      <c r="K412" t="s">
        <v>17</v>
      </c>
      <c r="L412" t="s">
        <v>66</v>
      </c>
      <c r="M412" t="s">
        <v>98</v>
      </c>
      <c r="N412" t="s">
        <v>94</v>
      </c>
      <c r="O412" t="s">
        <v>740</v>
      </c>
      <c r="P412" t="s">
        <v>66</v>
      </c>
      <c r="Q412" s="1" t="s">
        <v>833</v>
      </c>
      <c r="R412" t="s">
        <v>756</v>
      </c>
      <c r="S412" t="s">
        <v>259</v>
      </c>
      <c r="T412" t="s">
        <v>90</v>
      </c>
      <c r="U412" s="10" t="s">
        <v>97</v>
      </c>
      <c r="V412" t="s">
        <v>33</v>
      </c>
      <c r="W412" t="s">
        <v>740</v>
      </c>
      <c r="X412" s="6" t="s">
        <v>21</v>
      </c>
      <c r="Y412" s="6" t="s">
        <v>652</v>
      </c>
      <c r="Z412" s="6" t="s">
        <v>649</v>
      </c>
      <c r="AA412" t="s">
        <v>54</v>
      </c>
    </row>
    <row r="413" spans="1:28">
      <c r="A413" t="s">
        <v>738</v>
      </c>
      <c r="B413" t="s">
        <v>739</v>
      </c>
      <c r="C413" s="4">
        <v>2000</v>
      </c>
      <c r="D413" t="s">
        <v>12</v>
      </c>
      <c r="E413" t="s">
        <v>143</v>
      </c>
      <c r="F413" t="s">
        <v>294</v>
      </c>
      <c r="G413" t="s">
        <v>14</v>
      </c>
      <c r="H413" t="s">
        <v>661</v>
      </c>
      <c r="I413" t="s">
        <v>45</v>
      </c>
      <c r="J413" t="s">
        <v>236</v>
      </c>
      <c r="K413" t="s">
        <v>17</v>
      </c>
      <c r="L413" t="s">
        <v>66</v>
      </c>
      <c r="M413" t="s">
        <v>98</v>
      </c>
      <c r="N413" t="s">
        <v>94</v>
      </c>
      <c r="O413" t="s">
        <v>740</v>
      </c>
      <c r="P413" t="s">
        <v>66</v>
      </c>
      <c r="Q413" s="1" t="s">
        <v>833</v>
      </c>
      <c r="R413" t="s">
        <v>756</v>
      </c>
      <c r="S413" t="s">
        <v>259</v>
      </c>
      <c r="T413" t="s">
        <v>90</v>
      </c>
      <c r="U413" s="10" t="s">
        <v>85</v>
      </c>
      <c r="V413" t="s">
        <v>33</v>
      </c>
      <c r="W413" t="s">
        <v>740</v>
      </c>
      <c r="X413" s="6" t="s">
        <v>21</v>
      </c>
      <c r="Y413" s="6" t="s">
        <v>652</v>
      </c>
      <c r="Z413" s="6" t="s">
        <v>755</v>
      </c>
      <c r="AA413" t="s">
        <v>54</v>
      </c>
    </row>
    <row r="414" spans="1:28">
      <c r="A414" t="s">
        <v>738</v>
      </c>
      <c r="B414" t="s">
        <v>739</v>
      </c>
      <c r="C414" s="4">
        <v>2000</v>
      </c>
      <c r="D414" t="s">
        <v>12</v>
      </c>
      <c r="E414" t="s">
        <v>143</v>
      </c>
      <c r="F414" t="s">
        <v>294</v>
      </c>
      <c r="G414" t="s">
        <v>14</v>
      </c>
      <c r="H414" t="s">
        <v>661</v>
      </c>
      <c r="I414" t="s">
        <v>45</v>
      </c>
      <c r="J414" t="s">
        <v>236</v>
      </c>
      <c r="K414" t="s">
        <v>17</v>
      </c>
      <c r="L414" t="s">
        <v>66</v>
      </c>
      <c r="M414" t="s">
        <v>98</v>
      </c>
      <c r="N414" t="s">
        <v>94</v>
      </c>
      <c r="O414" t="s">
        <v>740</v>
      </c>
      <c r="P414" t="s">
        <v>66</v>
      </c>
      <c r="Q414" s="1" t="s">
        <v>834</v>
      </c>
      <c r="R414" t="s">
        <v>757</v>
      </c>
      <c r="S414" t="s">
        <v>95</v>
      </c>
      <c r="T414" t="s">
        <v>90</v>
      </c>
      <c r="U414" s="10" t="s">
        <v>99</v>
      </c>
      <c r="V414" t="s">
        <v>33</v>
      </c>
      <c r="W414" t="s">
        <v>740</v>
      </c>
      <c r="X414" s="6" t="s">
        <v>21</v>
      </c>
      <c r="Y414" s="6" t="s">
        <v>99</v>
      </c>
      <c r="Z414" s="6" t="s">
        <v>99</v>
      </c>
      <c r="AB414" s="6" t="s">
        <v>211</v>
      </c>
    </row>
    <row r="415" spans="1:28">
      <c r="A415" t="s">
        <v>738</v>
      </c>
      <c r="B415" t="s">
        <v>739</v>
      </c>
      <c r="C415" s="4">
        <v>2000</v>
      </c>
      <c r="D415" t="s">
        <v>12</v>
      </c>
      <c r="E415" t="s">
        <v>143</v>
      </c>
      <c r="F415" t="s">
        <v>294</v>
      </c>
      <c r="G415" t="s">
        <v>14</v>
      </c>
      <c r="H415" t="s">
        <v>661</v>
      </c>
      <c r="I415" t="s">
        <v>45</v>
      </c>
      <c r="J415" t="s">
        <v>236</v>
      </c>
      <c r="K415" t="s">
        <v>17</v>
      </c>
      <c r="L415" t="s">
        <v>66</v>
      </c>
      <c r="M415" t="s">
        <v>98</v>
      </c>
      <c r="N415" t="s">
        <v>94</v>
      </c>
      <c r="O415" t="s">
        <v>740</v>
      </c>
      <c r="P415" t="s">
        <v>66</v>
      </c>
      <c r="Q415" s="1" t="s">
        <v>834</v>
      </c>
      <c r="R415" t="s">
        <v>757</v>
      </c>
      <c r="S415" t="s">
        <v>95</v>
      </c>
      <c r="T415" t="s">
        <v>90</v>
      </c>
      <c r="U415" s="10" t="s">
        <v>97</v>
      </c>
      <c r="V415" t="s">
        <v>33</v>
      </c>
      <c r="W415" t="s">
        <v>740</v>
      </c>
      <c r="X415" s="6" t="s">
        <v>21</v>
      </c>
      <c r="Y415" s="6" t="s">
        <v>99</v>
      </c>
      <c r="AB415" s="6" t="s">
        <v>211</v>
      </c>
    </row>
    <row r="416" spans="1:28">
      <c r="A416" t="s">
        <v>738</v>
      </c>
      <c r="B416" t="s">
        <v>739</v>
      </c>
      <c r="C416" s="4">
        <v>2000</v>
      </c>
      <c r="D416" t="s">
        <v>12</v>
      </c>
      <c r="E416" t="s">
        <v>143</v>
      </c>
      <c r="F416" t="s">
        <v>294</v>
      </c>
      <c r="G416" t="s">
        <v>14</v>
      </c>
      <c r="H416" t="s">
        <v>661</v>
      </c>
      <c r="I416" t="s">
        <v>45</v>
      </c>
      <c r="J416" t="s">
        <v>236</v>
      </c>
      <c r="K416" t="s">
        <v>17</v>
      </c>
      <c r="L416" t="s">
        <v>66</v>
      </c>
      <c r="M416" t="s">
        <v>98</v>
      </c>
      <c r="N416" t="s">
        <v>94</v>
      </c>
      <c r="O416" t="s">
        <v>740</v>
      </c>
      <c r="P416" t="s">
        <v>66</v>
      </c>
      <c r="Q416" s="1" t="s">
        <v>834</v>
      </c>
      <c r="R416" t="s">
        <v>757</v>
      </c>
      <c r="S416" t="s">
        <v>95</v>
      </c>
      <c r="T416" t="s">
        <v>90</v>
      </c>
      <c r="U416" s="10" t="s">
        <v>85</v>
      </c>
      <c r="V416" t="s">
        <v>33</v>
      </c>
      <c r="W416" t="s">
        <v>740</v>
      </c>
      <c r="X416" s="6" t="s">
        <v>21</v>
      </c>
      <c r="Y416" s="6" t="s">
        <v>99</v>
      </c>
      <c r="AB416" s="6" t="s">
        <v>211</v>
      </c>
    </row>
    <row r="417" spans="1:28">
      <c r="A417" t="s">
        <v>738</v>
      </c>
      <c r="B417" t="s">
        <v>739</v>
      </c>
      <c r="C417" s="4">
        <v>2000</v>
      </c>
      <c r="D417" t="s">
        <v>12</v>
      </c>
      <c r="E417" t="s">
        <v>143</v>
      </c>
      <c r="F417" t="s">
        <v>294</v>
      </c>
      <c r="G417" t="s">
        <v>14</v>
      </c>
      <c r="H417" t="s">
        <v>661</v>
      </c>
      <c r="I417" t="s">
        <v>45</v>
      </c>
      <c r="J417" t="s">
        <v>236</v>
      </c>
      <c r="K417" t="s">
        <v>17</v>
      </c>
      <c r="L417" t="s">
        <v>66</v>
      </c>
      <c r="M417" t="s">
        <v>98</v>
      </c>
      <c r="N417" t="s">
        <v>94</v>
      </c>
      <c r="O417" t="s">
        <v>740</v>
      </c>
      <c r="P417" t="s">
        <v>66</v>
      </c>
      <c r="Q417" s="1" t="s">
        <v>834</v>
      </c>
      <c r="R417" t="s">
        <v>757</v>
      </c>
      <c r="S417" t="s">
        <v>95</v>
      </c>
      <c r="T417" t="s">
        <v>109</v>
      </c>
      <c r="U417" s="10" t="s">
        <v>97</v>
      </c>
      <c r="V417" t="s">
        <v>33</v>
      </c>
      <c r="W417" t="s">
        <v>740</v>
      </c>
      <c r="X417" s="6" t="s">
        <v>21</v>
      </c>
      <c r="Y417" s="6" t="s">
        <v>99</v>
      </c>
      <c r="AB417" s="6" t="s">
        <v>211</v>
      </c>
    </row>
    <row r="418" spans="1:28">
      <c r="A418" t="s">
        <v>738</v>
      </c>
      <c r="B418" t="s">
        <v>739</v>
      </c>
      <c r="C418" s="4">
        <v>2000</v>
      </c>
      <c r="D418" t="s">
        <v>12</v>
      </c>
      <c r="E418" t="s">
        <v>143</v>
      </c>
      <c r="F418" t="s">
        <v>294</v>
      </c>
      <c r="G418" t="s">
        <v>14</v>
      </c>
      <c r="H418" t="s">
        <v>661</v>
      </c>
      <c r="I418" t="s">
        <v>45</v>
      </c>
      <c r="J418" t="s">
        <v>236</v>
      </c>
      <c r="K418" t="s">
        <v>17</v>
      </c>
      <c r="L418" t="s">
        <v>66</v>
      </c>
      <c r="M418" t="s">
        <v>98</v>
      </c>
      <c r="N418" t="s">
        <v>94</v>
      </c>
      <c r="O418" t="s">
        <v>740</v>
      </c>
      <c r="P418" t="s">
        <v>66</v>
      </c>
      <c r="Q418" s="1" t="s">
        <v>834</v>
      </c>
      <c r="R418" t="s">
        <v>757</v>
      </c>
      <c r="S418" t="s">
        <v>95</v>
      </c>
      <c r="T418" t="s">
        <v>109</v>
      </c>
      <c r="U418" s="10" t="s">
        <v>85</v>
      </c>
      <c r="V418" t="s">
        <v>33</v>
      </c>
      <c r="W418" t="s">
        <v>740</v>
      </c>
      <c r="X418" s="6" t="s">
        <v>21</v>
      </c>
      <c r="Y418" s="6" t="s">
        <v>99</v>
      </c>
      <c r="AB418" s="6" t="s">
        <v>211</v>
      </c>
    </row>
    <row r="419" spans="1:28">
      <c r="A419" t="s">
        <v>738</v>
      </c>
      <c r="B419" t="s">
        <v>739</v>
      </c>
      <c r="C419" s="4">
        <v>2000</v>
      </c>
      <c r="D419" t="s">
        <v>12</v>
      </c>
      <c r="E419" t="s">
        <v>143</v>
      </c>
      <c r="F419" t="s">
        <v>294</v>
      </c>
      <c r="G419" t="s">
        <v>14</v>
      </c>
      <c r="H419" t="s">
        <v>661</v>
      </c>
      <c r="I419" t="s">
        <v>45</v>
      </c>
      <c r="J419" t="s">
        <v>236</v>
      </c>
      <c r="K419" t="s">
        <v>17</v>
      </c>
      <c r="L419" t="s">
        <v>66</v>
      </c>
      <c r="M419" t="s">
        <v>98</v>
      </c>
      <c r="N419" t="s">
        <v>94</v>
      </c>
      <c r="O419" t="s">
        <v>740</v>
      </c>
      <c r="P419" t="s">
        <v>66</v>
      </c>
      <c r="Q419" s="1" t="s">
        <v>833</v>
      </c>
      <c r="R419" t="s">
        <v>50</v>
      </c>
      <c r="S419" t="s">
        <v>259</v>
      </c>
      <c r="T419" t="s">
        <v>109</v>
      </c>
      <c r="U419" s="10" t="s">
        <v>99</v>
      </c>
      <c r="V419" t="s">
        <v>33</v>
      </c>
      <c r="W419" t="s">
        <v>740</v>
      </c>
      <c r="X419" s="6" t="s">
        <v>21</v>
      </c>
      <c r="Y419" s="6" t="s">
        <v>758</v>
      </c>
      <c r="Z419" s="6" t="s">
        <v>754</v>
      </c>
      <c r="AA419" t="s">
        <v>54</v>
      </c>
    </row>
    <row r="420" spans="1:28">
      <c r="A420" t="s">
        <v>738</v>
      </c>
      <c r="B420" t="s">
        <v>739</v>
      </c>
      <c r="C420" s="4">
        <v>2000</v>
      </c>
      <c r="D420" t="s">
        <v>12</v>
      </c>
      <c r="E420" t="s">
        <v>143</v>
      </c>
      <c r="F420" t="s">
        <v>294</v>
      </c>
      <c r="G420" t="s">
        <v>14</v>
      </c>
      <c r="H420" t="s">
        <v>661</v>
      </c>
      <c r="I420" t="s">
        <v>45</v>
      </c>
      <c r="J420" t="s">
        <v>236</v>
      </c>
      <c r="K420" t="s">
        <v>17</v>
      </c>
      <c r="L420" t="s">
        <v>66</v>
      </c>
      <c r="M420" t="s">
        <v>98</v>
      </c>
      <c r="N420" t="s">
        <v>94</v>
      </c>
      <c r="O420" t="s">
        <v>740</v>
      </c>
      <c r="P420" t="s">
        <v>66</v>
      </c>
      <c r="Q420" s="1" t="s">
        <v>833</v>
      </c>
      <c r="R420" t="s">
        <v>50</v>
      </c>
      <c r="S420" t="s">
        <v>259</v>
      </c>
      <c r="T420" t="s">
        <v>109</v>
      </c>
      <c r="U420" s="10" t="s">
        <v>97</v>
      </c>
      <c r="V420" t="s">
        <v>33</v>
      </c>
      <c r="W420" t="s">
        <v>740</v>
      </c>
      <c r="X420" s="6" t="s">
        <v>21</v>
      </c>
      <c r="Y420" s="6" t="s">
        <v>759</v>
      </c>
      <c r="Z420" s="6" t="s">
        <v>468</v>
      </c>
      <c r="AA420" t="s">
        <v>54</v>
      </c>
    </row>
    <row r="421" spans="1:28">
      <c r="A421" t="s">
        <v>738</v>
      </c>
      <c r="B421" t="s">
        <v>739</v>
      </c>
      <c r="C421" s="4">
        <v>2000</v>
      </c>
      <c r="D421" t="s">
        <v>12</v>
      </c>
      <c r="E421" t="s">
        <v>143</v>
      </c>
      <c r="F421" t="s">
        <v>294</v>
      </c>
      <c r="G421" t="s">
        <v>14</v>
      </c>
      <c r="H421" t="s">
        <v>661</v>
      </c>
      <c r="I421" t="s">
        <v>45</v>
      </c>
      <c r="J421" t="s">
        <v>236</v>
      </c>
      <c r="K421" t="s">
        <v>17</v>
      </c>
      <c r="L421" t="s">
        <v>66</v>
      </c>
      <c r="M421" t="s">
        <v>98</v>
      </c>
      <c r="N421" t="s">
        <v>94</v>
      </c>
      <c r="O421" t="s">
        <v>740</v>
      </c>
      <c r="P421" t="s">
        <v>66</v>
      </c>
      <c r="Q421" s="1" t="s">
        <v>833</v>
      </c>
      <c r="R421" t="s">
        <v>50</v>
      </c>
      <c r="S421" t="s">
        <v>259</v>
      </c>
      <c r="T421" t="s">
        <v>109</v>
      </c>
      <c r="U421" s="10" t="s">
        <v>85</v>
      </c>
      <c r="V421" t="s">
        <v>33</v>
      </c>
      <c r="W421" t="s">
        <v>740</v>
      </c>
      <c r="X421" s="6" t="s">
        <v>21</v>
      </c>
      <c r="Y421" s="6" t="s">
        <v>760</v>
      </c>
      <c r="Z421" s="6" t="s">
        <v>178</v>
      </c>
      <c r="AA421" t="s">
        <v>54</v>
      </c>
    </row>
    <row r="422" spans="1:28">
      <c r="A422" t="s">
        <v>738</v>
      </c>
      <c r="B422" t="s">
        <v>739</v>
      </c>
      <c r="C422" s="4">
        <v>2000</v>
      </c>
      <c r="D422" t="s">
        <v>12</v>
      </c>
      <c r="E422" t="s">
        <v>143</v>
      </c>
      <c r="F422" t="s">
        <v>294</v>
      </c>
      <c r="G422" t="s">
        <v>14</v>
      </c>
      <c r="H422" t="s">
        <v>661</v>
      </c>
      <c r="I422" t="s">
        <v>45</v>
      </c>
      <c r="J422" t="s">
        <v>236</v>
      </c>
      <c r="K422" t="s">
        <v>17</v>
      </c>
      <c r="L422" t="s">
        <v>66</v>
      </c>
      <c r="M422" t="s">
        <v>98</v>
      </c>
      <c r="N422" t="s">
        <v>94</v>
      </c>
      <c r="O422" t="s">
        <v>740</v>
      </c>
      <c r="P422" t="s">
        <v>66</v>
      </c>
      <c r="Q422" s="1" t="s">
        <v>833</v>
      </c>
      <c r="R422" t="s">
        <v>48</v>
      </c>
      <c r="S422" t="s">
        <v>259</v>
      </c>
      <c r="T422" t="s">
        <v>109</v>
      </c>
      <c r="U422" s="10" t="s">
        <v>99</v>
      </c>
      <c r="V422" t="s">
        <v>33</v>
      </c>
      <c r="W422" t="s">
        <v>740</v>
      </c>
      <c r="X422" s="6" t="s">
        <v>21</v>
      </c>
      <c r="Y422" s="6" t="s">
        <v>761</v>
      </c>
      <c r="Z422" s="6" t="s">
        <v>762</v>
      </c>
      <c r="AA422" t="s">
        <v>54</v>
      </c>
    </row>
    <row r="423" spans="1:28">
      <c r="A423" t="s">
        <v>738</v>
      </c>
      <c r="B423" t="s">
        <v>739</v>
      </c>
      <c r="C423" s="4">
        <v>2000</v>
      </c>
      <c r="D423" t="s">
        <v>12</v>
      </c>
      <c r="E423" t="s">
        <v>143</v>
      </c>
      <c r="F423" t="s">
        <v>294</v>
      </c>
      <c r="G423" t="s">
        <v>14</v>
      </c>
      <c r="H423" t="s">
        <v>661</v>
      </c>
      <c r="I423" t="s">
        <v>45</v>
      </c>
      <c r="J423" t="s">
        <v>236</v>
      </c>
      <c r="K423" t="s">
        <v>17</v>
      </c>
      <c r="L423" t="s">
        <v>66</v>
      </c>
      <c r="M423" t="s">
        <v>98</v>
      </c>
      <c r="N423" t="s">
        <v>94</v>
      </c>
      <c r="O423" t="s">
        <v>740</v>
      </c>
      <c r="P423" t="s">
        <v>66</v>
      </c>
      <c r="Q423" s="1" t="s">
        <v>833</v>
      </c>
      <c r="R423" t="s">
        <v>48</v>
      </c>
      <c r="S423" t="s">
        <v>259</v>
      </c>
      <c r="T423" t="s">
        <v>109</v>
      </c>
      <c r="U423" s="10" t="s">
        <v>97</v>
      </c>
      <c r="V423" t="s">
        <v>33</v>
      </c>
      <c r="W423" t="s">
        <v>740</v>
      </c>
      <c r="X423" s="6" t="s">
        <v>21</v>
      </c>
      <c r="Y423" s="6" t="s">
        <v>763</v>
      </c>
      <c r="Z423" s="6" t="s">
        <v>764</v>
      </c>
      <c r="AA423" t="s">
        <v>54</v>
      </c>
    </row>
    <row r="424" spans="1:28">
      <c r="A424" t="s">
        <v>738</v>
      </c>
      <c r="B424" t="s">
        <v>739</v>
      </c>
      <c r="C424" s="4">
        <v>2000</v>
      </c>
      <c r="D424" t="s">
        <v>12</v>
      </c>
      <c r="E424" t="s">
        <v>143</v>
      </c>
      <c r="F424" t="s">
        <v>294</v>
      </c>
      <c r="G424" t="s">
        <v>14</v>
      </c>
      <c r="H424" t="s">
        <v>661</v>
      </c>
      <c r="I424" t="s">
        <v>45</v>
      </c>
      <c r="J424" t="s">
        <v>236</v>
      </c>
      <c r="K424" t="s">
        <v>17</v>
      </c>
      <c r="L424" t="s">
        <v>66</v>
      </c>
      <c r="M424" t="s">
        <v>98</v>
      </c>
      <c r="N424" t="s">
        <v>94</v>
      </c>
      <c r="O424" t="s">
        <v>740</v>
      </c>
      <c r="P424" t="s">
        <v>66</v>
      </c>
      <c r="Q424" s="1" t="s">
        <v>833</v>
      </c>
      <c r="R424" t="s">
        <v>48</v>
      </c>
      <c r="S424" t="s">
        <v>259</v>
      </c>
      <c r="T424" t="s">
        <v>109</v>
      </c>
      <c r="U424" s="10" t="s">
        <v>85</v>
      </c>
      <c r="V424" t="s">
        <v>33</v>
      </c>
      <c r="W424" t="s">
        <v>740</v>
      </c>
      <c r="X424" s="6" t="s">
        <v>21</v>
      </c>
      <c r="Y424" s="6" t="s">
        <v>765</v>
      </c>
      <c r="Z424" s="6" t="s">
        <v>766</v>
      </c>
      <c r="AA424" t="s">
        <v>54</v>
      </c>
    </row>
    <row r="425" spans="1:28">
      <c r="A425" t="s">
        <v>738</v>
      </c>
      <c r="B425" t="s">
        <v>739</v>
      </c>
      <c r="C425" s="4">
        <v>2000</v>
      </c>
      <c r="D425" t="s">
        <v>12</v>
      </c>
      <c r="E425" t="s">
        <v>143</v>
      </c>
      <c r="F425" t="s">
        <v>294</v>
      </c>
      <c r="G425" t="s">
        <v>14</v>
      </c>
      <c r="H425" t="s">
        <v>661</v>
      </c>
      <c r="I425" t="s">
        <v>45</v>
      </c>
      <c r="J425" t="s">
        <v>236</v>
      </c>
      <c r="K425" t="s">
        <v>17</v>
      </c>
      <c r="L425" t="s">
        <v>66</v>
      </c>
      <c r="M425" t="s">
        <v>98</v>
      </c>
      <c r="N425" t="s">
        <v>94</v>
      </c>
      <c r="O425" t="s">
        <v>740</v>
      </c>
      <c r="P425" t="s">
        <v>66</v>
      </c>
      <c r="Q425" s="1" t="s">
        <v>833</v>
      </c>
      <c r="R425" t="s">
        <v>108</v>
      </c>
      <c r="S425" t="s">
        <v>259</v>
      </c>
      <c r="T425" t="s">
        <v>109</v>
      </c>
      <c r="U425" s="10" t="s">
        <v>99</v>
      </c>
      <c r="V425" t="s">
        <v>33</v>
      </c>
      <c r="W425" t="s">
        <v>740</v>
      </c>
      <c r="X425" s="6" t="s">
        <v>21</v>
      </c>
      <c r="Y425" s="6" t="s">
        <v>767</v>
      </c>
      <c r="Z425" s="6" t="s">
        <v>768</v>
      </c>
      <c r="AA425" t="s">
        <v>54</v>
      </c>
    </row>
    <row r="426" spans="1:28">
      <c r="A426" t="s">
        <v>738</v>
      </c>
      <c r="B426" t="s">
        <v>739</v>
      </c>
      <c r="C426" s="4">
        <v>2000</v>
      </c>
      <c r="D426" t="s">
        <v>12</v>
      </c>
      <c r="E426" t="s">
        <v>143</v>
      </c>
      <c r="F426" t="s">
        <v>294</v>
      </c>
      <c r="G426" t="s">
        <v>14</v>
      </c>
      <c r="H426" t="s">
        <v>661</v>
      </c>
      <c r="I426" t="s">
        <v>45</v>
      </c>
      <c r="J426" t="s">
        <v>236</v>
      </c>
      <c r="K426" t="s">
        <v>17</v>
      </c>
      <c r="L426" t="s">
        <v>66</v>
      </c>
      <c r="M426" t="s">
        <v>98</v>
      </c>
      <c r="N426" t="s">
        <v>94</v>
      </c>
      <c r="O426" t="s">
        <v>740</v>
      </c>
      <c r="P426" t="s">
        <v>66</v>
      </c>
      <c r="Q426" s="1" t="s">
        <v>834</v>
      </c>
      <c r="R426" t="s">
        <v>757</v>
      </c>
      <c r="S426" t="s">
        <v>95</v>
      </c>
      <c r="T426" t="s">
        <v>109</v>
      </c>
      <c r="U426" s="10" t="s">
        <v>99</v>
      </c>
      <c r="V426" t="s">
        <v>33</v>
      </c>
      <c r="W426" t="s">
        <v>740</v>
      </c>
      <c r="X426" s="6" t="s">
        <v>21</v>
      </c>
      <c r="Y426" s="6" t="s">
        <v>99</v>
      </c>
      <c r="AA426" t="s">
        <v>100</v>
      </c>
      <c r="AB426" s="6" t="s">
        <v>211</v>
      </c>
    </row>
    <row r="427" spans="1:28">
      <c r="A427" t="s">
        <v>738</v>
      </c>
      <c r="B427" t="s">
        <v>739</v>
      </c>
      <c r="C427" s="4">
        <v>2000</v>
      </c>
      <c r="D427" t="s">
        <v>12</v>
      </c>
      <c r="E427" t="s">
        <v>143</v>
      </c>
      <c r="F427" t="s">
        <v>294</v>
      </c>
      <c r="G427" t="s">
        <v>14</v>
      </c>
      <c r="H427" t="s">
        <v>661</v>
      </c>
      <c r="I427" t="s">
        <v>45</v>
      </c>
      <c r="J427" t="s">
        <v>236</v>
      </c>
      <c r="K427" t="s">
        <v>17</v>
      </c>
      <c r="L427" t="s">
        <v>66</v>
      </c>
      <c r="M427" t="s">
        <v>98</v>
      </c>
      <c r="N427" t="s">
        <v>94</v>
      </c>
      <c r="O427" t="s">
        <v>740</v>
      </c>
      <c r="P427" t="s">
        <v>66</v>
      </c>
      <c r="Q427" s="1" t="s">
        <v>833</v>
      </c>
      <c r="R427" t="s">
        <v>108</v>
      </c>
      <c r="S427" t="s">
        <v>259</v>
      </c>
      <c r="T427" t="s">
        <v>109</v>
      </c>
      <c r="U427" s="10" t="s">
        <v>97</v>
      </c>
      <c r="V427" t="s">
        <v>33</v>
      </c>
      <c r="W427" t="s">
        <v>740</v>
      </c>
      <c r="X427" s="6" t="s">
        <v>21</v>
      </c>
      <c r="Y427" s="6" t="s">
        <v>769</v>
      </c>
      <c r="Z427" s="6" t="s">
        <v>770</v>
      </c>
      <c r="AA427" t="s">
        <v>54</v>
      </c>
    </row>
    <row r="428" spans="1:28">
      <c r="A428" t="s">
        <v>738</v>
      </c>
      <c r="B428" t="s">
        <v>739</v>
      </c>
      <c r="C428" s="4">
        <v>2000</v>
      </c>
      <c r="D428" t="s">
        <v>12</v>
      </c>
      <c r="E428" t="s">
        <v>143</v>
      </c>
      <c r="F428" t="s">
        <v>294</v>
      </c>
      <c r="G428" t="s">
        <v>14</v>
      </c>
      <c r="H428" t="s">
        <v>661</v>
      </c>
      <c r="I428" t="s">
        <v>45</v>
      </c>
      <c r="J428" t="s">
        <v>236</v>
      </c>
      <c r="K428" t="s">
        <v>17</v>
      </c>
      <c r="L428" t="s">
        <v>66</v>
      </c>
      <c r="M428" t="s">
        <v>98</v>
      </c>
      <c r="N428" t="s">
        <v>94</v>
      </c>
      <c r="O428" t="s">
        <v>740</v>
      </c>
      <c r="P428" t="s">
        <v>66</v>
      </c>
      <c r="Q428" s="1" t="s">
        <v>833</v>
      </c>
      <c r="R428" t="s">
        <v>108</v>
      </c>
      <c r="S428" t="s">
        <v>259</v>
      </c>
      <c r="T428" t="s">
        <v>109</v>
      </c>
      <c r="U428" s="10" t="s">
        <v>85</v>
      </c>
      <c r="V428" t="s">
        <v>33</v>
      </c>
      <c r="W428" t="s">
        <v>740</v>
      </c>
      <c r="X428" s="6" t="s">
        <v>21</v>
      </c>
      <c r="Y428" s="6" t="s">
        <v>771</v>
      </c>
      <c r="Z428" s="6" t="s">
        <v>772</v>
      </c>
      <c r="AA428" t="s">
        <v>54</v>
      </c>
    </row>
    <row r="429" spans="1:28">
      <c r="A429" t="s">
        <v>738</v>
      </c>
      <c r="B429" t="s">
        <v>739</v>
      </c>
      <c r="C429" s="4">
        <v>2000</v>
      </c>
      <c r="D429" t="s">
        <v>12</v>
      </c>
      <c r="E429" t="s">
        <v>143</v>
      </c>
      <c r="F429" t="s">
        <v>294</v>
      </c>
      <c r="G429" t="s">
        <v>14</v>
      </c>
      <c r="H429" t="s">
        <v>661</v>
      </c>
      <c r="I429" t="s">
        <v>45</v>
      </c>
      <c r="J429" t="s">
        <v>236</v>
      </c>
      <c r="K429" t="s">
        <v>17</v>
      </c>
      <c r="L429" t="s">
        <v>66</v>
      </c>
      <c r="M429" t="s">
        <v>98</v>
      </c>
      <c r="N429" t="s">
        <v>94</v>
      </c>
      <c r="O429" t="s">
        <v>740</v>
      </c>
      <c r="P429" t="s">
        <v>66</v>
      </c>
      <c r="Q429" s="1" t="s">
        <v>833</v>
      </c>
      <c r="R429" t="s">
        <v>200</v>
      </c>
      <c r="S429" t="s">
        <v>259</v>
      </c>
      <c r="T429" t="s">
        <v>109</v>
      </c>
      <c r="U429" s="10" t="s">
        <v>99</v>
      </c>
      <c r="V429" t="s">
        <v>33</v>
      </c>
      <c r="W429" t="s">
        <v>740</v>
      </c>
      <c r="X429" s="6" t="s">
        <v>21</v>
      </c>
      <c r="Y429" s="6" t="s">
        <v>227</v>
      </c>
      <c r="Z429" s="6" t="s">
        <v>649</v>
      </c>
      <c r="AA429" t="s">
        <v>54</v>
      </c>
    </row>
    <row r="430" spans="1:28">
      <c r="A430" t="s">
        <v>738</v>
      </c>
      <c r="B430" t="s">
        <v>739</v>
      </c>
      <c r="C430" s="4">
        <v>2000</v>
      </c>
      <c r="D430" t="s">
        <v>12</v>
      </c>
      <c r="E430" t="s">
        <v>143</v>
      </c>
      <c r="F430" t="s">
        <v>294</v>
      </c>
      <c r="G430" t="s">
        <v>14</v>
      </c>
      <c r="H430" t="s">
        <v>661</v>
      </c>
      <c r="I430" t="s">
        <v>45</v>
      </c>
      <c r="J430" t="s">
        <v>236</v>
      </c>
      <c r="K430" t="s">
        <v>17</v>
      </c>
      <c r="L430" t="s">
        <v>66</v>
      </c>
      <c r="M430" t="s">
        <v>98</v>
      </c>
      <c r="N430" t="s">
        <v>94</v>
      </c>
      <c r="O430" t="s">
        <v>740</v>
      </c>
      <c r="P430" t="s">
        <v>66</v>
      </c>
      <c r="Q430" s="1" t="s">
        <v>833</v>
      </c>
      <c r="R430" t="s">
        <v>200</v>
      </c>
      <c r="S430" t="s">
        <v>259</v>
      </c>
      <c r="T430" t="s">
        <v>109</v>
      </c>
      <c r="U430" s="10" t="s">
        <v>97</v>
      </c>
      <c r="V430" t="s">
        <v>33</v>
      </c>
      <c r="W430" t="s">
        <v>740</v>
      </c>
      <c r="X430" s="6" t="s">
        <v>21</v>
      </c>
      <c r="Y430" s="6" t="s">
        <v>227</v>
      </c>
      <c r="Z430" s="6" t="s">
        <v>755</v>
      </c>
      <c r="AA430" t="s">
        <v>54</v>
      </c>
    </row>
    <row r="431" spans="1:28">
      <c r="A431" t="s">
        <v>738</v>
      </c>
      <c r="B431" t="s">
        <v>739</v>
      </c>
      <c r="C431" s="4">
        <v>2000</v>
      </c>
      <c r="D431" t="s">
        <v>12</v>
      </c>
      <c r="E431" t="s">
        <v>143</v>
      </c>
      <c r="F431" t="s">
        <v>294</v>
      </c>
      <c r="G431" t="s">
        <v>14</v>
      </c>
      <c r="H431" t="s">
        <v>661</v>
      </c>
      <c r="I431" t="s">
        <v>45</v>
      </c>
      <c r="J431" t="s">
        <v>236</v>
      </c>
      <c r="K431" t="s">
        <v>17</v>
      </c>
      <c r="L431" t="s">
        <v>66</v>
      </c>
      <c r="M431" t="s">
        <v>98</v>
      </c>
      <c r="N431" t="s">
        <v>94</v>
      </c>
      <c r="O431" t="s">
        <v>740</v>
      </c>
      <c r="P431" t="s">
        <v>66</v>
      </c>
      <c r="Q431" s="1" t="s">
        <v>833</v>
      </c>
      <c r="R431" t="s">
        <v>200</v>
      </c>
      <c r="S431" t="s">
        <v>259</v>
      </c>
      <c r="T431" t="s">
        <v>109</v>
      </c>
      <c r="U431" s="10" t="s">
        <v>85</v>
      </c>
      <c r="V431" t="s">
        <v>33</v>
      </c>
      <c r="W431" t="s">
        <v>740</v>
      </c>
      <c r="X431" s="6" t="s">
        <v>21</v>
      </c>
      <c r="Y431" s="6" t="s">
        <v>227</v>
      </c>
      <c r="Z431" s="6" t="s">
        <v>649</v>
      </c>
      <c r="AA431" t="s">
        <v>54</v>
      </c>
    </row>
    <row r="432" spans="1:28">
      <c r="A432" t="s">
        <v>738</v>
      </c>
      <c r="B432" t="s">
        <v>739</v>
      </c>
      <c r="C432" s="4">
        <v>2000</v>
      </c>
      <c r="D432" t="s">
        <v>12</v>
      </c>
      <c r="E432" t="s">
        <v>143</v>
      </c>
      <c r="F432" t="s">
        <v>294</v>
      </c>
      <c r="G432" t="s">
        <v>14</v>
      </c>
      <c r="H432" t="s">
        <v>661</v>
      </c>
      <c r="I432" t="s">
        <v>45</v>
      </c>
      <c r="J432" t="s">
        <v>236</v>
      </c>
      <c r="K432" t="s">
        <v>17</v>
      </c>
      <c r="L432" t="s">
        <v>66</v>
      </c>
      <c r="M432" t="s">
        <v>98</v>
      </c>
      <c r="N432" t="s">
        <v>94</v>
      </c>
      <c r="O432" t="s">
        <v>740</v>
      </c>
      <c r="P432" t="s">
        <v>66</v>
      </c>
      <c r="Q432" s="1" t="s">
        <v>833</v>
      </c>
      <c r="R432" t="s">
        <v>756</v>
      </c>
      <c r="S432" t="s">
        <v>259</v>
      </c>
      <c r="T432" t="s">
        <v>109</v>
      </c>
      <c r="U432" s="10" t="s">
        <v>99</v>
      </c>
      <c r="V432" t="s">
        <v>33</v>
      </c>
      <c r="W432" t="s">
        <v>740</v>
      </c>
      <c r="X432" s="6" t="s">
        <v>21</v>
      </c>
      <c r="Y432" s="6" t="s">
        <v>652</v>
      </c>
      <c r="Z432" s="6" t="s">
        <v>755</v>
      </c>
      <c r="AA432" t="s">
        <v>54</v>
      </c>
    </row>
    <row r="433" spans="1:37">
      <c r="A433" t="s">
        <v>738</v>
      </c>
      <c r="B433" t="s">
        <v>739</v>
      </c>
      <c r="C433" s="4">
        <v>2000</v>
      </c>
      <c r="D433" t="s">
        <v>12</v>
      </c>
      <c r="E433" t="s">
        <v>143</v>
      </c>
      <c r="F433" t="s">
        <v>294</v>
      </c>
      <c r="G433" t="s">
        <v>14</v>
      </c>
      <c r="H433" t="s">
        <v>661</v>
      </c>
      <c r="I433" t="s">
        <v>45</v>
      </c>
      <c r="J433" t="s">
        <v>236</v>
      </c>
      <c r="K433" t="s">
        <v>17</v>
      </c>
      <c r="L433" t="s">
        <v>66</v>
      </c>
      <c r="M433" t="s">
        <v>98</v>
      </c>
      <c r="N433" t="s">
        <v>94</v>
      </c>
      <c r="O433" t="s">
        <v>740</v>
      </c>
      <c r="P433" t="s">
        <v>66</v>
      </c>
      <c r="Q433" s="1" t="s">
        <v>833</v>
      </c>
      <c r="R433" t="s">
        <v>756</v>
      </c>
      <c r="S433" t="s">
        <v>259</v>
      </c>
      <c r="T433" t="s">
        <v>109</v>
      </c>
      <c r="U433" s="10" t="s">
        <v>97</v>
      </c>
      <c r="V433" t="s">
        <v>33</v>
      </c>
      <c r="W433" t="s">
        <v>740</v>
      </c>
      <c r="X433" s="6" t="s">
        <v>21</v>
      </c>
      <c r="Y433" s="6" t="s">
        <v>652</v>
      </c>
      <c r="Z433" s="6" t="s">
        <v>755</v>
      </c>
      <c r="AA433" t="s">
        <v>54</v>
      </c>
    </row>
    <row r="434" spans="1:37">
      <c r="A434" t="s">
        <v>738</v>
      </c>
      <c r="B434" t="s">
        <v>739</v>
      </c>
      <c r="C434" s="4">
        <v>2000</v>
      </c>
      <c r="D434" t="s">
        <v>12</v>
      </c>
      <c r="E434" t="s">
        <v>143</v>
      </c>
      <c r="F434" t="s">
        <v>294</v>
      </c>
      <c r="G434" t="s">
        <v>14</v>
      </c>
      <c r="H434" t="s">
        <v>661</v>
      </c>
      <c r="I434" t="s">
        <v>45</v>
      </c>
      <c r="J434" t="s">
        <v>236</v>
      </c>
      <c r="K434" t="s">
        <v>17</v>
      </c>
      <c r="L434" t="s">
        <v>66</v>
      </c>
      <c r="M434" t="s">
        <v>98</v>
      </c>
      <c r="N434" t="s">
        <v>94</v>
      </c>
      <c r="O434" t="s">
        <v>740</v>
      </c>
      <c r="P434" t="s">
        <v>66</v>
      </c>
      <c r="Q434" s="1" t="s">
        <v>833</v>
      </c>
      <c r="R434" t="s">
        <v>756</v>
      </c>
      <c r="S434" t="s">
        <v>259</v>
      </c>
      <c r="T434" t="s">
        <v>109</v>
      </c>
      <c r="U434" s="10" t="s">
        <v>85</v>
      </c>
      <c r="V434" t="s">
        <v>33</v>
      </c>
      <c r="W434" t="s">
        <v>740</v>
      </c>
      <c r="X434" s="6" t="s">
        <v>21</v>
      </c>
      <c r="Y434" s="6" t="s">
        <v>773</v>
      </c>
      <c r="Z434" s="6" t="s">
        <v>755</v>
      </c>
      <c r="AA434" t="s">
        <v>54</v>
      </c>
    </row>
    <row r="435" spans="1:37" s="4" customFormat="1">
      <c r="A435" t="s">
        <v>777</v>
      </c>
      <c r="B435" t="s">
        <v>778</v>
      </c>
      <c r="C435" s="4">
        <v>2007</v>
      </c>
      <c r="D435" t="s">
        <v>12</v>
      </c>
      <c r="E435" t="s">
        <v>143</v>
      </c>
      <c r="F435" t="s">
        <v>294</v>
      </c>
      <c r="G435" t="s">
        <v>90</v>
      </c>
      <c r="H435" t="s">
        <v>779</v>
      </c>
      <c r="I435" t="s">
        <v>705</v>
      </c>
      <c r="J435" t="s">
        <v>612</v>
      </c>
      <c r="K435" t="s">
        <v>17</v>
      </c>
      <c r="L435" t="s">
        <v>18</v>
      </c>
      <c r="M435"/>
      <c r="N435"/>
      <c r="O435" t="s">
        <v>781</v>
      </c>
      <c r="P435" t="s">
        <v>18</v>
      </c>
      <c r="Q435" s="1" t="s">
        <v>832</v>
      </c>
      <c r="R435" t="s">
        <v>230</v>
      </c>
      <c r="S435" t="s">
        <v>231</v>
      </c>
      <c r="T435" t="s">
        <v>90</v>
      </c>
      <c r="U435" s="10" t="s">
        <v>99</v>
      </c>
      <c r="V435" t="s">
        <v>33</v>
      </c>
      <c r="W435" t="s">
        <v>781</v>
      </c>
      <c r="X435" s="6" t="s">
        <v>64</v>
      </c>
      <c r="Y435" s="6" t="s">
        <v>782</v>
      </c>
      <c r="Z435" s="6" t="s">
        <v>783</v>
      </c>
      <c r="AA435" t="s">
        <v>25</v>
      </c>
      <c r="AB435"/>
      <c r="AC435"/>
      <c r="AD435"/>
      <c r="AE435"/>
      <c r="AF435"/>
      <c r="AG435"/>
      <c r="AH435"/>
      <c r="AI435"/>
      <c r="AJ435"/>
      <c r="AK435"/>
    </row>
    <row r="436" spans="1:37" s="4" customFormat="1">
      <c r="A436" t="s">
        <v>777</v>
      </c>
      <c r="B436" t="s">
        <v>778</v>
      </c>
      <c r="C436" s="4">
        <v>2007</v>
      </c>
      <c r="D436" t="s">
        <v>12</v>
      </c>
      <c r="E436" t="s">
        <v>143</v>
      </c>
      <c r="F436" t="s">
        <v>294</v>
      </c>
      <c r="G436" t="s">
        <v>90</v>
      </c>
      <c r="H436" t="s">
        <v>779</v>
      </c>
      <c r="I436" t="s">
        <v>705</v>
      </c>
      <c r="J436" t="s">
        <v>612</v>
      </c>
      <c r="K436" t="s">
        <v>17</v>
      </c>
      <c r="L436" t="s">
        <v>18</v>
      </c>
      <c r="M436"/>
      <c r="N436"/>
      <c r="O436" t="s">
        <v>781</v>
      </c>
      <c r="P436" t="s">
        <v>18</v>
      </c>
      <c r="Q436" s="1" t="s">
        <v>832</v>
      </c>
      <c r="R436" t="s">
        <v>230</v>
      </c>
      <c r="S436" t="s">
        <v>231</v>
      </c>
      <c r="T436" t="s">
        <v>90</v>
      </c>
      <c r="U436" s="10" t="s">
        <v>157</v>
      </c>
      <c r="V436" t="s">
        <v>33</v>
      </c>
      <c r="W436" t="s">
        <v>781</v>
      </c>
      <c r="X436" s="6" t="s">
        <v>64</v>
      </c>
      <c r="Y436" s="6" t="s">
        <v>784</v>
      </c>
      <c r="Z436" s="6" t="s">
        <v>785</v>
      </c>
      <c r="AA436" t="s">
        <v>25</v>
      </c>
      <c r="AB436"/>
      <c r="AC436"/>
      <c r="AD436"/>
      <c r="AE436"/>
      <c r="AF436"/>
      <c r="AG436"/>
      <c r="AH436"/>
      <c r="AI436"/>
      <c r="AJ436"/>
      <c r="AK436"/>
    </row>
    <row r="437" spans="1:37">
      <c r="A437" t="s">
        <v>777</v>
      </c>
      <c r="B437" t="s">
        <v>778</v>
      </c>
      <c r="C437" s="4">
        <v>2007</v>
      </c>
      <c r="D437" t="s">
        <v>12</v>
      </c>
      <c r="E437" t="s">
        <v>143</v>
      </c>
      <c r="F437" t="s">
        <v>294</v>
      </c>
      <c r="G437" t="s">
        <v>90</v>
      </c>
      <c r="H437" t="s">
        <v>779</v>
      </c>
      <c r="I437" t="s">
        <v>705</v>
      </c>
      <c r="J437" t="s">
        <v>612</v>
      </c>
      <c r="K437" t="s">
        <v>17</v>
      </c>
      <c r="L437" t="s">
        <v>18</v>
      </c>
      <c r="O437" t="s">
        <v>781</v>
      </c>
      <c r="P437" t="s">
        <v>18</v>
      </c>
      <c r="Q437" s="1" t="s">
        <v>833</v>
      </c>
      <c r="R437" t="s">
        <v>786</v>
      </c>
      <c r="S437" t="s">
        <v>780</v>
      </c>
      <c r="T437" t="s">
        <v>90</v>
      </c>
      <c r="U437" s="10" t="s">
        <v>99</v>
      </c>
      <c r="V437" t="s">
        <v>33</v>
      </c>
      <c r="W437" t="s">
        <v>781</v>
      </c>
      <c r="X437" s="6" t="s">
        <v>64</v>
      </c>
      <c r="Y437" s="6" t="s">
        <v>787</v>
      </c>
      <c r="Z437" s="6" t="s">
        <v>788</v>
      </c>
      <c r="AA437" t="s">
        <v>25</v>
      </c>
    </row>
    <row r="438" spans="1:37">
      <c r="A438" t="s">
        <v>777</v>
      </c>
      <c r="B438" t="s">
        <v>778</v>
      </c>
      <c r="C438" s="4">
        <v>2007</v>
      </c>
      <c r="D438" t="s">
        <v>12</v>
      </c>
      <c r="E438" t="s">
        <v>143</v>
      </c>
      <c r="F438" t="s">
        <v>294</v>
      </c>
      <c r="G438" t="s">
        <v>90</v>
      </c>
      <c r="H438" t="s">
        <v>779</v>
      </c>
      <c r="I438" t="s">
        <v>705</v>
      </c>
      <c r="J438" t="s">
        <v>612</v>
      </c>
      <c r="K438" t="s">
        <v>17</v>
      </c>
      <c r="L438" t="s">
        <v>18</v>
      </c>
      <c r="O438" t="s">
        <v>781</v>
      </c>
      <c r="P438" t="s">
        <v>18</v>
      </c>
      <c r="Q438" s="1" t="s">
        <v>833</v>
      </c>
      <c r="R438" t="s">
        <v>786</v>
      </c>
      <c r="S438" t="s">
        <v>780</v>
      </c>
      <c r="T438" t="s">
        <v>90</v>
      </c>
      <c r="U438" s="10" t="s">
        <v>157</v>
      </c>
      <c r="V438" t="s">
        <v>33</v>
      </c>
      <c r="W438" t="s">
        <v>781</v>
      </c>
      <c r="X438" s="6" t="s">
        <v>64</v>
      </c>
      <c r="Y438" s="6" t="s">
        <v>789</v>
      </c>
      <c r="Z438" s="6" t="s">
        <v>790</v>
      </c>
      <c r="AA438" t="s">
        <v>25</v>
      </c>
    </row>
    <row r="439" spans="1:37">
      <c r="A439" t="s">
        <v>777</v>
      </c>
      <c r="B439" t="s">
        <v>778</v>
      </c>
      <c r="C439" s="4">
        <v>2007</v>
      </c>
      <c r="D439" t="s">
        <v>12</v>
      </c>
      <c r="E439" t="s">
        <v>143</v>
      </c>
      <c r="F439" t="s">
        <v>294</v>
      </c>
      <c r="G439" t="s">
        <v>90</v>
      </c>
      <c r="H439" t="s">
        <v>779</v>
      </c>
      <c r="I439" t="s">
        <v>705</v>
      </c>
      <c r="J439" t="s">
        <v>612</v>
      </c>
      <c r="K439" t="s">
        <v>17</v>
      </c>
      <c r="L439" t="s">
        <v>18</v>
      </c>
      <c r="O439" t="s">
        <v>781</v>
      </c>
      <c r="P439" t="s">
        <v>18</v>
      </c>
      <c r="Q439" s="1" t="s">
        <v>833</v>
      </c>
      <c r="R439" t="s">
        <v>200</v>
      </c>
      <c r="S439" t="s">
        <v>280</v>
      </c>
      <c r="T439" t="s">
        <v>90</v>
      </c>
      <c r="U439" s="10" t="s">
        <v>99</v>
      </c>
      <c r="V439" t="s">
        <v>33</v>
      </c>
      <c r="W439" t="s">
        <v>781</v>
      </c>
      <c r="X439" s="6" t="s">
        <v>64</v>
      </c>
      <c r="Y439" s="6" t="s">
        <v>791</v>
      </c>
      <c r="Z439" s="6" t="s">
        <v>792</v>
      </c>
      <c r="AA439" t="s">
        <v>25</v>
      </c>
    </row>
    <row r="440" spans="1:37">
      <c r="A440" t="s">
        <v>777</v>
      </c>
      <c r="B440" t="s">
        <v>778</v>
      </c>
      <c r="C440" s="4">
        <v>2007</v>
      </c>
      <c r="D440" t="s">
        <v>12</v>
      </c>
      <c r="E440" t="s">
        <v>143</v>
      </c>
      <c r="F440" t="s">
        <v>294</v>
      </c>
      <c r="G440" t="s">
        <v>90</v>
      </c>
      <c r="H440" t="s">
        <v>779</v>
      </c>
      <c r="I440" t="s">
        <v>705</v>
      </c>
      <c r="J440" t="s">
        <v>612</v>
      </c>
      <c r="K440" t="s">
        <v>17</v>
      </c>
      <c r="L440" t="s">
        <v>18</v>
      </c>
      <c r="O440" t="s">
        <v>781</v>
      </c>
      <c r="P440" t="s">
        <v>18</v>
      </c>
      <c r="Q440" s="1" t="s">
        <v>833</v>
      </c>
      <c r="R440" t="s">
        <v>200</v>
      </c>
      <c r="S440" t="s">
        <v>280</v>
      </c>
      <c r="T440" t="s">
        <v>90</v>
      </c>
      <c r="U440" s="10" t="s">
        <v>157</v>
      </c>
      <c r="V440" t="s">
        <v>33</v>
      </c>
      <c r="W440" t="s">
        <v>781</v>
      </c>
      <c r="X440" s="6" t="s">
        <v>64</v>
      </c>
      <c r="Y440" s="6" t="s">
        <v>793</v>
      </c>
      <c r="Z440" s="6" t="s">
        <v>647</v>
      </c>
      <c r="AA440" t="s">
        <v>25</v>
      </c>
    </row>
    <row r="441" spans="1:37">
      <c r="A441" t="s">
        <v>794</v>
      </c>
      <c r="B441" t="s">
        <v>795</v>
      </c>
      <c r="C441" s="4">
        <v>2007</v>
      </c>
      <c r="D441" t="s">
        <v>12</v>
      </c>
      <c r="E441" t="s">
        <v>143</v>
      </c>
      <c r="F441" t="s">
        <v>294</v>
      </c>
      <c r="G441" t="s">
        <v>90</v>
      </c>
      <c r="H441" t="s">
        <v>796</v>
      </c>
      <c r="I441" t="s">
        <v>234</v>
      </c>
      <c r="J441" t="s">
        <v>22</v>
      </c>
      <c r="K441" t="s">
        <v>47</v>
      </c>
      <c r="L441" t="s">
        <v>18</v>
      </c>
      <c r="O441" t="s">
        <v>479</v>
      </c>
      <c r="P441" t="s">
        <v>18</v>
      </c>
      <c r="Q441" s="1" t="s">
        <v>832</v>
      </c>
      <c r="R441" t="s">
        <v>230</v>
      </c>
      <c r="S441" t="s">
        <v>231</v>
      </c>
      <c r="T441" t="s">
        <v>90</v>
      </c>
      <c r="U441" s="10" t="s">
        <v>99</v>
      </c>
      <c r="V441" t="s">
        <v>231</v>
      </c>
      <c r="W441" t="s">
        <v>479</v>
      </c>
      <c r="X441" s="6" t="s">
        <v>64</v>
      </c>
      <c r="Y441" s="6" t="s">
        <v>797</v>
      </c>
      <c r="Z441" s="6" t="s">
        <v>798</v>
      </c>
      <c r="AA441" t="s">
        <v>54</v>
      </c>
    </row>
    <row r="442" spans="1:37">
      <c r="A442" t="s">
        <v>794</v>
      </c>
      <c r="B442" t="s">
        <v>795</v>
      </c>
      <c r="C442" s="4">
        <v>2007</v>
      </c>
      <c r="D442" t="s">
        <v>12</v>
      </c>
      <c r="E442" t="s">
        <v>143</v>
      </c>
      <c r="F442" t="s">
        <v>294</v>
      </c>
      <c r="G442" t="s">
        <v>90</v>
      </c>
      <c r="H442" t="s">
        <v>796</v>
      </c>
      <c r="I442" t="s">
        <v>234</v>
      </c>
      <c r="J442" t="s">
        <v>22</v>
      </c>
      <c r="K442" t="s">
        <v>47</v>
      </c>
      <c r="L442" t="s">
        <v>18</v>
      </c>
      <c r="O442" t="s">
        <v>479</v>
      </c>
      <c r="P442" t="s">
        <v>18</v>
      </c>
      <c r="Q442" s="1" t="s">
        <v>832</v>
      </c>
      <c r="R442" t="s">
        <v>230</v>
      </c>
      <c r="S442" t="s">
        <v>231</v>
      </c>
      <c r="T442" t="s">
        <v>90</v>
      </c>
      <c r="U442" s="10" t="s">
        <v>224</v>
      </c>
      <c r="V442" t="s">
        <v>33</v>
      </c>
      <c r="W442" t="s">
        <v>479</v>
      </c>
      <c r="X442" s="6" t="s">
        <v>64</v>
      </c>
      <c r="Y442" s="6" t="s">
        <v>799</v>
      </c>
      <c r="Z442" s="6" t="s">
        <v>800</v>
      </c>
      <c r="AA442" t="s">
        <v>54</v>
      </c>
    </row>
    <row r="443" spans="1:37">
      <c r="A443" t="s">
        <v>794</v>
      </c>
      <c r="B443" t="s">
        <v>795</v>
      </c>
      <c r="C443" s="4">
        <v>2007</v>
      </c>
      <c r="D443" t="s">
        <v>12</v>
      </c>
      <c r="E443" t="s">
        <v>143</v>
      </c>
      <c r="F443" t="s">
        <v>294</v>
      </c>
      <c r="G443" t="s">
        <v>90</v>
      </c>
      <c r="H443" t="s">
        <v>796</v>
      </c>
      <c r="I443" t="s">
        <v>927</v>
      </c>
      <c r="J443" t="s">
        <v>22</v>
      </c>
      <c r="K443" t="s">
        <v>47</v>
      </c>
      <c r="L443" t="s">
        <v>18</v>
      </c>
      <c r="O443" t="s">
        <v>479</v>
      </c>
      <c r="P443" t="s">
        <v>18</v>
      </c>
      <c r="Q443" s="1" t="s">
        <v>834</v>
      </c>
      <c r="R443" t="s">
        <v>75</v>
      </c>
      <c r="S443" t="s">
        <v>801</v>
      </c>
      <c r="T443" t="s">
        <v>90</v>
      </c>
      <c r="U443" s="10" t="s">
        <v>99</v>
      </c>
      <c r="V443" t="s">
        <v>33</v>
      </c>
      <c r="W443" t="s">
        <v>479</v>
      </c>
      <c r="X443" s="6" t="s">
        <v>64</v>
      </c>
      <c r="Y443" s="6" t="s">
        <v>802</v>
      </c>
      <c r="AB443" s="6" t="s">
        <v>210</v>
      </c>
    </row>
    <row r="444" spans="1:37">
      <c r="A444" t="s">
        <v>794</v>
      </c>
      <c r="B444" t="s">
        <v>795</v>
      </c>
      <c r="C444" s="4">
        <v>2007</v>
      </c>
      <c r="D444" t="s">
        <v>12</v>
      </c>
      <c r="E444" t="s">
        <v>143</v>
      </c>
      <c r="F444" t="s">
        <v>294</v>
      </c>
      <c r="G444" t="s">
        <v>90</v>
      </c>
      <c r="H444" t="s">
        <v>796</v>
      </c>
      <c r="I444" t="s">
        <v>927</v>
      </c>
      <c r="J444" t="s">
        <v>22</v>
      </c>
      <c r="K444" t="s">
        <v>47</v>
      </c>
      <c r="L444" t="s">
        <v>18</v>
      </c>
      <c r="O444" t="s">
        <v>479</v>
      </c>
      <c r="P444" t="s">
        <v>18</v>
      </c>
      <c r="Q444" s="1" t="s">
        <v>834</v>
      </c>
      <c r="R444" t="s">
        <v>75</v>
      </c>
      <c r="S444" t="s">
        <v>801</v>
      </c>
      <c r="T444" t="s">
        <v>90</v>
      </c>
      <c r="U444" s="10" t="s">
        <v>224</v>
      </c>
      <c r="V444" t="s">
        <v>33</v>
      </c>
      <c r="W444" t="s">
        <v>479</v>
      </c>
      <c r="X444" s="6" t="s">
        <v>64</v>
      </c>
      <c r="Y444" s="6" t="s">
        <v>803</v>
      </c>
      <c r="AB444" s="6" t="s">
        <v>210</v>
      </c>
    </row>
    <row r="445" spans="1:37">
      <c r="A445" t="s">
        <v>812</v>
      </c>
      <c r="B445" t="s">
        <v>813</v>
      </c>
      <c r="C445" s="4">
        <v>2003</v>
      </c>
      <c r="D445" t="s">
        <v>12</v>
      </c>
      <c r="E445" t="s">
        <v>143</v>
      </c>
      <c r="F445" t="s">
        <v>294</v>
      </c>
      <c r="G445" t="s">
        <v>90</v>
      </c>
      <c r="I445" t="s">
        <v>234</v>
      </c>
      <c r="J445" t="s">
        <v>11</v>
      </c>
      <c r="K445" t="s">
        <v>47</v>
      </c>
      <c r="L445" t="s">
        <v>18</v>
      </c>
      <c r="O445" t="s">
        <v>814</v>
      </c>
      <c r="P445" t="s">
        <v>18</v>
      </c>
      <c r="Q445" s="1" t="s">
        <v>832</v>
      </c>
      <c r="R445" t="s">
        <v>230</v>
      </c>
      <c r="S445" t="s">
        <v>231</v>
      </c>
      <c r="T445" t="s">
        <v>90</v>
      </c>
      <c r="U445" s="10" t="s">
        <v>107</v>
      </c>
      <c r="V445" t="s">
        <v>33</v>
      </c>
      <c r="W445" t="s">
        <v>814</v>
      </c>
      <c r="X445" s="6" t="s">
        <v>815</v>
      </c>
      <c r="Y445" s="6" t="s">
        <v>816</v>
      </c>
      <c r="Z445" s="6" t="s">
        <v>381</v>
      </c>
      <c r="AA445" t="s">
        <v>54</v>
      </c>
    </row>
    <row r="446" spans="1:37">
      <c r="A446" t="s">
        <v>812</v>
      </c>
      <c r="B446" t="s">
        <v>813</v>
      </c>
      <c r="C446" s="4">
        <v>2003</v>
      </c>
      <c r="D446" t="s">
        <v>12</v>
      </c>
      <c r="E446" t="s">
        <v>143</v>
      </c>
      <c r="F446" t="s">
        <v>294</v>
      </c>
      <c r="G446" t="s">
        <v>90</v>
      </c>
      <c r="I446" t="s">
        <v>234</v>
      </c>
      <c r="J446" t="s">
        <v>11</v>
      </c>
      <c r="K446" t="s">
        <v>47</v>
      </c>
      <c r="L446" t="s">
        <v>18</v>
      </c>
      <c r="O446" t="s">
        <v>814</v>
      </c>
      <c r="P446" t="s">
        <v>18</v>
      </c>
      <c r="Q446" s="1" t="s">
        <v>832</v>
      </c>
      <c r="R446" t="s">
        <v>230</v>
      </c>
      <c r="S446" t="s">
        <v>231</v>
      </c>
      <c r="T446" t="s">
        <v>90</v>
      </c>
      <c r="U446" s="10" t="s">
        <v>99</v>
      </c>
      <c r="V446" t="s">
        <v>33</v>
      </c>
      <c r="W446" t="s">
        <v>814</v>
      </c>
      <c r="X446" s="6" t="s">
        <v>815</v>
      </c>
      <c r="Y446" s="6" t="s">
        <v>817</v>
      </c>
      <c r="Z446" s="6" t="s">
        <v>199</v>
      </c>
      <c r="AA446" t="s">
        <v>54</v>
      </c>
    </row>
    <row r="447" spans="1:37">
      <c r="Q447" s="1"/>
      <c r="R447" s="1"/>
      <c r="V447" s="1"/>
    </row>
    <row r="448" spans="1:37">
      <c r="Q448" s="1"/>
      <c r="V448" s="1"/>
    </row>
    <row r="449" spans="1:37">
      <c r="Q449" s="1"/>
      <c r="V449" s="1"/>
    </row>
    <row r="450" spans="1:37">
      <c r="Q450" s="1"/>
      <c r="V450" s="1"/>
    </row>
    <row r="451" spans="1:37">
      <c r="Q451" s="1"/>
    </row>
    <row r="452" spans="1:37">
      <c r="Q452" s="1"/>
    </row>
    <row r="453" spans="1:37">
      <c r="Q453" s="1"/>
    </row>
    <row r="454" spans="1:37">
      <c r="Q454" s="1"/>
      <c r="W454" s="1"/>
    </row>
    <row r="455" spans="1:37">
      <c r="Q455" s="1"/>
    </row>
    <row r="456" spans="1:37">
      <c r="F456" s="1"/>
      <c r="Q456" s="1"/>
      <c r="U456" s="17"/>
    </row>
    <row r="457" spans="1:37">
      <c r="F457" s="1"/>
      <c r="Q457" s="1"/>
      <c r="U457" s="17"/>
    </row>
    <row r="458" spans="1:37">
      <c r="F458" s="1"/>
      <c r="Q458" s="1"/>
      <c r="U458" s="17"/>
    </row>
    <row r="459" spans="1:37">
      <c r="F459" s="1"/>
      <c r="Q459" s="1"/>
      <c r="U459" s="17"/>
    </row>
    <row r="460" spans="1:37">
      <c r="F460" s="1"/>
      <c r="Q460" s="1"/>
      <c r="U460" s="17"/>
    </row>
    <row r="461" spans="1:37">
      <c r="F461" s="1"/>
      <c r="Q461" s="1"/>
      <c r="U461" s="17"/>
    </row>
    <row r="462" spans="1:37">
      <c r="A462" s="4"/>
      <c r="B462" s="4"/>
      <c r="C462" s="4"/>
      <c r="D462" s="4"/>
      <c r="E462" s="4"/>
      <c r="F462" s="4"/>
      <c r="G462" s="4"/>
      <c r="H462" s="4"/>
      <c r="I462" s="4"/>
      <c r="J462" s="4"/>
      <c r="K462" s="4"/>
      <c r="L462" s="4"/>
      <c r="M462" s="4"/>
      <c r="N462" s="4"/>
      <c r="O462" s="4"/>
      <c r="P462" s="4"/>
      <c r="Q462" s="3"/>
      <c r="R462" s="3"/>
      <c r="S462" s="3"/>
      <c r="T462" s="4"/>
      <c r="U462" s="11"/>
      <c r="V462" s="3"/>
      <c r="W462" s="3"/>
      <c r="X462" s="7"/>
      <c r="Y462" s="16"/>
      <c r="Z462" s="7"/>
      <c r="AA462" s="4"/>
      <c r="AB462" s="4"/>
      <c r="AC462" s="4"/>
      <c r="AD462" s="4"/>
      <c r="AE462" s="4"/>
      <c r="AF462" s="4"/>
      <c r="AG462" s="4"/>
      <c r="AH462" s="4"/>
      <c r="AI462" s="4"/>
      <c r="AJ462" s="4"/>
      <c r="AK462" s="4"/>
    </row>
    <row r="463" spans="1:37">
      <c r="Q463" s="1"/>
    </row>
    <row r="464" spans="1:37">
      <c r="Q464" s="1"/>
    </row>
    <row r="465" spans="1:37">
      <c r="Q465" s="1"/>
    </row>
    <row r="466" spans="1:37">
      <c r="Q466" s="1"/>
    </row>
    <row r="467" spans="1:37">
      <c r="Q467" s="1"/>
    </row>
    <row r="468" spans="1:37">
      <c r="Q468" s="1"/>
    </row>
    <row r="469" spans="1:37">
      <c r="Q469" s="1"/>
      <c r="S469" s="1"/>
      <c r="Y469" s="13"/>
    </row>
    <row r="470" spans="1:37">
      <c r="Q470" s="1"/>
      <c r="S470" s="1"/>
      <c r="V470" s="1"/>
      <c r="Y470" s="13"/>
    </row>
    <row r="471" spans="1:37">
      <c r="A471" s="4"/>
      <c r="B471" s="4"/>
      <c r="C471" s="4"/>
      <c r="D471" s="4"/>
      <c r="E471" s="4"/>
      <c r="F471" s="3"/>
      <c r="G471" s="4"/>
      <c r="H471" s="4"/>
      <c r="I471" s="4"/>
      <c r="J471" s="4"/>
      <c r="K471" s="4"/>
      <c r="L471" s="3"/>
      <c r="M471" s="4"/>
      <c r="N471" s="3"/>
      <c r="O471" s="3"/>
      <c r="P471" s="3"/>
      <c r="Q471" s="3"/>
      <c r="R471" s="3"/>
      <c r="S471" s="3"/>
      <c r="T471" s="3"/>
      <c r="U471" s="11"/>
      <c r="V471" s="3"/>
      <c r="W471" s="3"/>
      <c r="X471" s="9"/>
      <c r="Y471" s="7"/>
      <c r="Z471" s="7"/>
      <c r="AA471" s="4"/>
      <c r="AB471" s="4"/>
      <c r="AC471" s="4"/>
      <c r="AD471" s="4"/>
      <c r="AE471" s="4"/>
      <c r="AF471" s="4"/>
      <c r="AG471" s="4"/>
      <c r="AH471" s="4"/>
      <c r="AI471" s="4"/>
      <c r="AJ471" s="4"/>
      <c r="AK471" s="4"/>
    </row>
    <row r="472" spans="1:37">
      <c r="C472" s="4"/>
      <c r="Q472" s="1"/>
    </row>
    <row r="473" spans="1:37">
      <c r="C473" s="4"/>
      <c r="Q473" s="1"/>
    </row>
    <row r="474" spans="1:37">
      <c r="C474" s="4"/>
      <c r="Q474" s="1"/>
    </row>
    <row r="475" spans="1:37">
      <c r="C475" s="4"/>
      <c r="Q475" s="1"/>
    </row>
    <row r="476" spans="1:37">
      <c r="C476" s="4"/>
      <c r="Q476" s="1"/>
    </row>
    <row r="477" spans="1:37">
      <c r="C477" s="4"/>
      <c r="Q477" s="1"/>
    </row>
    <row r="478" spans="1:37">
      <c r="C478" s="4"/>
      <c r="Q478" s="1"/>
    </row>
    <row r="479" spans="1:37">
      <c r="C479" s="4"/>
      <c r="Q479" s="1"/>
    </row>
    <row r="480" spans="1:37">
      <c r="D480" s="1"/>
      <c r="Q480" s="1"/>
    </row>
    <row r="481" spans="4:28">
      <c r="D481" s="1"/>
      <c r="Q481" s="1"/>
    </row>
    <row r="482" spans="4:28">
      <c r="D482" s="1"/>
      <c r="Q482" s="1"/>
    </row>
    <row r="483" spans="4:28">
      <c r="D483" s="1"/>
      <c r="Q483" s="1"/>
    </row>
    <row r="484" spans="4:28">
      <c r="Q484" s="1"/>
    </row>
    <row r="485" spans="4:28">
      <c r="Q485" s="1"/>
      <c r="R485" s="1"/>
      <c r="S485" s="1"/>
      <c r="Y485" s="5"/>
      <c r="AB485" s="1"/>
    </row>
    <row r="486" spans="4:28">
      <c r="Q486" s="1"/>
      <c r="R486" s="1"/>
      <c r="S486" s="1"/>
      <c r="Y486" s="5"/>
      <c r="AB486" s="1"/>
    </row>
    <row r="488" spans="4:28">
      <c r="Q488" s="2"/>
    </row>
    <row r="489" spans="4:28">
      <c r="Q489" s="2"/>
    </row>
    <row r="490" spans="4:28">
      <c r="Q490" s="2"/>
    </row>
    <row r="491" spans="4:28">
      <c r="Q491" s="1"/>
    </row>
    <row r="492" spans="4:28">
      <c r="Q492" s="1"/>
    </row>
    <row r="493" spans="4:28">
      <c r="Q493" s="1"/>
    </row>
    <row r="494" spans="4:28">
      <c r="Q494" s="1"/>
    </row>
    <row r="495" spans="4:28">
      <c r="Q495" s="1"/>
    </row>
  </sheetData>
  <sortState ref="A2:AK495">
    <sortCondition ref="D2:D495"/>
    <sortCondition ref="E2:E495"/>
    <sortCondition ref="A2:A495"/>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3"/>
  <sheetViews>
    <sheetView topLeftCell="S1" zoomScale="139" zoomScaleNormal="139" zoomScalePageLayoutView="139" workbookViewId="0">
      <selection activeCell="AA14" sqref="AA14"/>
    </sheetView>
  </sheetViews>
  <sheetFormatPr baseColWidth="10" defaultColWidth="8.83203125" defaultRowHeight="14" x14ac:dyDescent="0"/>
  <cols>
    <col min="2" max="3" width="10" customWidth="1"/>
    <col min="4" max="4" width="20.83203125" customWidth="1"/>
    <col min="10" max="10" width="11.5" customWidth="1"/>
    <col min="12" max="12" width="23.6640625" customWidth="1"/>
    <col min="16" max="16" width="17.5" customWidth="1"/>
    <col min="17" max="17" width="13" customWidth="1"/>
    <col min="18" max="18" width="34.83203125" customWidth="1"/>
    <col min="19" max="19" width="17.83203125" customWidth="1"/>
    <col min="21" max="21" width="8.83203125" style="10"/>
    <col min="22" max="22" width="18.5" customWidth="1"/>
    <col min="23" max="23" width="8.83203125" style="25"/>
    <col min="24" max="24" width="11" style="6" customWidth="1"/>
    <col min="25" max="26" width="8.83203125" style="6"/>
  </cols>
  <sheetData>
    <row r="1" spans="1:29" s="15" customFormat="1" ht="91" customHeight="1">
      <c r="A1" s="15" t="s">
        <v>0</v>
      </c>
      <c r="B1" s="15" t="s">
        <v>1</v>
      </c>
      <c r="C1" s="15" t="s">
        <v>845</v>
      </c>
      <c r="D1" s="15" t="s">
        <v>830</v>
      </c>
      <c r="E1" s="15" t="s">
        <v>2</v>
      </c>
      <c r="F1" s="15" t="s">
        <v>848</v>
      </c>
      <c r="G1" s="15" t="s">
        <v>831</v>
      </c>
      <c r="H1" s="15" t="s">
        <v>3</v>
      </c>
      <c r="I1" s="15" t="s">
        <v>4</v>
      </c>
      <c r="J1" s="15" t="s">
        <v>5</v>
      </c>
      <c r="K1" s="15" t="s">
        <v>6</v>
      </c>
      <c r="L1" s="15" t="s">
        <v>818</v>
      </c>
      <c r="M1" s="15" t="s">
        <v>819</v>
      </c>
      <c r="N1" s="15" t="s">
        <v>912</v>
      </c>
      <c r="O1" s="15" t="s">
        <v>821</v>
      </c>
      <c r="P1" s="15" t="s">
        <v>822</v>
      </c>
      <c r="Q1" s="15" t="s">
        <v>7</v>
      </c>
      <c r="R1" s="15" t="s">
        <v>840</v>
      </c>
      <c r="S1" s="15" t="s">
        <v>8</v>
      </c>
      <c r="T1" s="15" t="s">
        <v>823</v>
      </c>
      <c r="U1" s="15" t="s">
        <v>841</v>
      </c>
      <c r="V1" s="15" t="s">
        <v>824</v>
      </c>
      <c r="W1" s="24" t="s">
        <v>825</v>
      </c>
      <c r="X1" s="14" t="s">
        <v>826</v>
      </c>
      <c r="Y1" s="14" t="s">
        <v>827</v>
      </c>
      <c r="Z1" s="14" t="s">
        <v>828</v>
      </c>
      <c r="AA1" s="15" t="s">
        <v>829</v>
      </c>
      <c r="AC1" s="15" t="s">
        <v>925</v>
      </c>
    </row>
    <row r="2" spans="1:29">
      <c r="A2" t="s">
        <v>40</v>
      </c>
      <c r="B2" t="s">
        <v>41</v>
      </c>
      <c r="C2">
        <v>2009</v>
      </c>
      <c r="D2" t="s">
        <v>42</v>
      </c>
      <c r="E2" t="s">
        <v>43</v>
      </c>
      <c r="F2" t="s">
        <v>913</v>
      </c>
      <c r="G2" t="s">
        <v>14</v>
      </c>
      <c r="H2" t="s">
        <v>44</v>
      </c>
      <c r="I2" t="s">
        <v>45</v>
      </c>
      <c r="J2" t="s">
        <v>46</v>
      </c>
      <c r="K2" t="s">
        <v>47</v>
      </c>
      <c r="L2" t="s">
        <v>18</v>
      </c>
      <c r="N2" t="s">
        <v>51</v>
      </c>
      <c r="P2" t="s">
        <v>18</v>
      </c>
      <c r="Q2" s="1" t="s">
        <v>833</v>
      </c>
      <c r="R2" s="1" t="s">
        <v>50</v>
      </c>
      <c r="S2" t="s">
        <v>26</v>
      </c>
      <c r="U2" s="10">
        <v>4</v>
      </c>
      <c r="V2" s="1" t="s">
        <v>412</v>
      </c>
      <c r="W2" s="25" t="s">
        <v>51</v>
      </c>
      <c r="X2" s="6" t="s">
        <v>46</v>
      </c>
      <c r="Y2" s="6" t="s">
        <v>52</v>
      </c>
      <c r="Z2" s="6" t="s">
        <v>53</v>
      </c>
      <c r="AA2" t="s">
        <v>54</v>
      </c>
      <c r="AC2" s="6"/>
    </row>
    <row r="3" spans="1:29">
      <c r="A3" t="s">
        <v>40</v>
      </c>
      <c r="B3" t="s">
        <v>41</v>
      </c>
      <c r="C3">
        <v>2009</v>
      </c>
      <c r="D3" t="s">
        <v>42</v>
      </c>
      <c r="E3" t="s">
        <v>43</v>
      </c>
      <c r="F3" t="s">
        <v>913</v>
      </c>
      <c r="G3" t="s">
        <v>14</v>
      </c>
      <c r="H3" t="s">
        <v>44</v>
      </c>
      <c r="I3" t="s">
        <v>45</v>
      </c>
      <c r="J3" t="s">
        <v>46</v>
      </c>
      <c r="K3" t="s">
        <v>47</v>
      </c>
      <c r="L3" t="s">
        <v>18</v>
      </c>
      <c r="O3" t="s">
        <v>49</v>
      </c>
      <c r="P3" t="s">
        <v>18</v>
      </c>
      <c r="Q3" s="1" t="s">
        <v>833</v>
      </c>
      <c r="R3" t="s">
        <v>50</v>
      </c>
      <c r="S3" t="s">
        <v>26</v>
      </c>
      <c r="U3" s="10">
        <v>4</v>
      </c>
      <c r="V3" s="1" t="s">
        <v>412</v>
      </c>
      <c r="W3" s="25" t="s">
        <v>49</v>
      </c>
      <c r="X3" s="6" t="s">
        <v>46</v>
      </c>
      <c r="Y3" s="6" t="s">
        <v>55</v>
      </c>
      <c r="Z3" s="6" t="s">
        <v>56</v>
      </c>
      <c r="AA3" t="s">
        <v>54</v>
      </c>
      <c r="AC3" s="6"/>
    </row>
    <row r="4" spans="1:29">
      <c r="A4" t="s">
        <v>40</v>
      </c>
      <c r="B4" t="s">
        <v>41</v>
      </c>
      <c r="C4">
        <v>2009</v>
      </c>
      <c r="D4" t="s">
        <v>42</v>
      </c>
      <c r="E4" t="s">
        <v>43</v>
      </c>
      <c r="F4" t="s">
        <v>913</v>
      </c>
      <c r="G4" t="s">
        <v>14</v>
      </c>
      <c r="H4" t="s">
        <v>44</v>
      </c>
      <c r="I4" t="s">
        <v>45</v>
      </c>
      <c r="J4" t="s">
        <v>46</v>
      </c>
      <c r="K4" t="s">
        <v>47</v>
      </c>
      <c r="L4" t="s">
        <v>18</v>
      </c>
      <c r="N4" t="s">
        <v>51</v>
      </c>
      <c r="P4" t="s">
        <v>18</v>
      </c>
      <c r="Q4" s="1" t="s">
        <v>833</v>
      </c>
      <c r="R4" t="s">
        <v>48</v>
      </c>
      <c r="S4" t="s">
        <v>26</v>
      </c>
      <c r="U4" s="10">
        <v>4</v>
      </c>
      <c r="V4" s="1" t="s">
        <v>412</v>
      </c>
      <c r="W4" s="25" t="s">
        <v>51</v>
      </c>
      <c r="X4" s="6" t="s">
        <v>46</v>
      </c>
      <c r="Y4" s="6" t="s">
        <v>57</v>
      </c>
      <c r="Z4" s="6" t="s">
        <v>58</v>
      </c>
      <c r="AA4" t="s">
        <v>54</v>
      </c>
      <c r="AC4" s="6"/>
    </row>
    <row r="5" spans="1:29">
      <c r="A5" t="s">
        <v>40</v>
      </c>
      <c r="B5" t="s">
        <v>41</v>
      </c>
      <c r="C5">
        <v>2009</v>
      </c>
      <c r="D5" t="s">
        <v>42</v>
      </c>
      <c r="E5" t="s">
        <v>43</v>
      </c>
      <c r="F5" t="s">
        <v>913</v>
      </c>
      <c r="G5" t="s">
        <v>14</v>
      </c>
      <c r="H5" t="s">
        <v>44</v>
      </c>
      <c r="I5" t="s">
        <v>45</v>
      </c>
      <c r="J5" t="s">
        <v>46</v>
      </c>
      <c r="K5" t="s">
        <v>47</v>
      </c>
      <c r="L5" t="s">
        <v>18</v>
      </c>
      <c r="N5" t="s">
        <v>51</v>
      </c>
      <c r="P5" t="s">
        <v>18</v>
      </c>
      <c r="Q5" s="1" t="s">
        <v>833</v>
      </c>
      <c r="R5" t="s">
        <v>48</v>
      </c>
      <c r="S5" t="s">
        <v>26</v>
      </c>
      <c r="U5" s="10">
        <v>4</v>
      </c>
      <c r="V5" s="1" t="s">
        <v>412</v>
      </c>
      <c r="W5" s="25" t="s">
        <v>49</v>
      </c>
      <c r="X5" s="6" t="s">
        <v>46</v>
      </c>
      <c r="Y5" s="6" t="s">
        <v>59</v>
      </c>
      <c r="Z5" s="6" t="s">
        <v>60</v>
      </c>
      <c r="AA5" t="s">
        <v>54</v>
      </c>
    </row>
    <row r="6" spans="1:29">
      <c r="A6" t="s">
        <v>61</v>
      </c>
      <c r="B6" t="s">
        <v>62</v>
      </c>
      <c r="C6">
        <v>2000</v>
      </c>
      <c r="D6" t="s">
        <v>42</v>
      </c>
      <c r="E6" t="s">
        <v>43</v>
      </c>
      <c r="F6" t="s">
        <v>914</v>
      </c>
      <c r="G6" t="s">
        <v>14</v>
      </c>
      <c r="H6" t="s">
        <v>63</v>
      </c>
      <c r="I6" t="s">
        <v>45</v>
      </c>
      <c r="J6" t="s">
        <v>64</v>
      </c>
      <c r="K6" t="s">
        <v>65</v>
      </c>
      <c r="L6" t="s">
        <v>66</v>
      </c>
      <c r="O6" t="s">
        <v>72</v>
      </c>
      <c r="P6" t="s">
        <v>66</v>
      </c>
      <c r="Q6" s="1" t="s">
        <v>833</v>
      </c>
      <c r="R6" t="s">
        <v>71</v>
      </c>
      <c r="S6" t="s">
        <v>95</v>
      </c>
      <c r="U6" s="10" t="s">
        <v>69</v>
      </c>
      <c r="V6" t="s">
        <v>412</v>
      </c>
      <c r="W6" s="25" t="s">
        <v>74</v>
      </c>
      <c r="X6" s="6" t="s">
        <v>61</v>
      </c>
      <c r="Y6" s="37">
        <f t="shared" ref="Y6:Y8" si="0">1/20</f>
        <v>0.05</v>
      </c>
    </row>
    <row r="7" spans="1:29">
      <c r="A7" t="s">
        <v>61</v>
      </c>
      <c r="B7" t="s">
        <v>62</v>
      </c>
      <c r="C7">
        <v>2000</v>
      </c>
      <c r="D7" t="s">
        <v>42</v>
      </c>
      <c r="E7" t="s">
        <v>43</v>
      </c>
      <c r="F7" t="s">
        <v>914</v>
      </c>
      <c r="G7" t="s">
        <v>14</v>
      </c>
      <c r="H7" t="s">
        <v>63</v>
      </c>
      <c r="I7" t="s">
        <v>45</v>
      </c>
      <c r="J7" t="s">
        <v>64</v>
      </c>
      <c r="K7" t="s">
        <v>65</v>
      </c>
      <c r="L7" t="s">
        <v>66</v>
      </c>
      <c r="O7" t="s">
        <v>72</v>
      </c>
      <c r="P7" t="s">
        <v>66</v>
      </c>
      <c r="Q7" s="1" t="s">
        <v>834</v>
      </c>
      <c r="R7" t="s">
        <v>75</v>
      </c>
      <c r="S7" t="s">
        <v>95</v>
      </c>
      <c r="U7" s="10" t="s">
        <v>69</v>
      </c>
      <c r="V7" t="s">
        <v>412</v>
      </c>
      <c r="W7" s="25" t="s">
        <v>74</v>
      </c>
      <c r="X7" s="6" t="s">
        <v>61</v>
      </c>
      <c r="Y7" s="37">
        <f t="shared" si="0"/>
        <v>0.05</v>
      </c>
      <c r="AC7" s="6" t="s">
        <v>928</v>
      </c>
    </row>
    <row r="8" spans="1:29">
      <c r="A8" t="s">
        <v>61</v>
      </c>
      <c r="B8" t="s">
        <v>62</v>
      </c>
      <c r="C8">
        <v>2000</v>
      </c>
      <c r="D8" t="s">
        <v>42</v>
      </c>
      <c r="E8" t="s">
        <v>43</v>
      </c>
      <c r="F8" t="s">
        <v>914</v>
      </c>
      <c r="G8" t="s">
        <v>14</v>
      </c>
      <c r="H8" t="s">
        <v>63</v>
      </c>
      <c r="I8" t="s">
        <v>45</v>
      </c>
      <c r="J8" t="s">
        <v>64</v>
      </c>
      <c r="K8" t="s">
        <v>65</v>
      </c>
      <c r="L8" t="s">
        <v>66</v>
      </c>
      <c r="O8" t="s">
        <v>72</v>
      </c>
      <c r="P8" t="s">
        <v>66</v>
      </c>
      <c r="Q8" s="1" t="s">
        <v>834</v>
      </c>
      <c r="R8" t="s">
        <v>75</v>
      </c>
      <c r="S8" t="s">
        <v>95</v>
      </c>
      <c r="U8" s="10" t="s">
        <v>69</v>
      </c>
      <c r="V8" t="s">
        <v>412</v>
      </c>
      <c r="W8" s="25" t="s">
        <v>74</v>
      </c>
      <c r="X8" s="6" t="s">
        <v>61</v>
      </c>
      <c r="Y8" s="37">
        <f t="shared" si="0"/>
        <v>0.05</v>
      </c>
      <c r="AC8" s="6" t="s">
        <v>210</v>
      </c>
    </row>
    <row r="9" spans="1:29" s="43" customFormat="1">
      <c r="A9" s="43" t="s">
        <v>103</v>
      </c>
      <c r="B9" s="43" t="s">
        <v>104</v>
      </c>
      <c r="C9" s="43">
        <v>2001</v>
      </c>
      <c r="D9" s="43" t="s">
        <v>105</v>
      </c>
      <c r="E9" s="43" t="s">
        <v>43</v>
      </c>
      <c r="G9" s="43" t="s">
        <v>14</v>
      </c>
      <c r="H9" s="43" t="s">
        <v>106</v>
      </c>
      <c r="I9" s="43" t="s">
        <v>45</v>
      </c>
      <c r="J9" s="43" t="s">
        <v>107</v>
      </c>
      <c r="K9" s="43" t="s">
        <v>65</v>
      </c>
      <c r="L9" s="43" t="s">
        <v>18</v>
      </c>
      <c r="O9" s="43" t="s">
        <v>453</v>
      </c>
      <c r="P9" s="43" t="s">
        <v>66</v>
      </c>
      <c r="Q9" s="44" t="s">
        <v>833</v>
      </c>
      <c r="R9" s="44" t="s">
        <v>842</v>
      </c>
      <c r="S9" s="44" t="s">
        <v>68</v>
      </c>
      <c r="U9" s="45"/>
      <c r="W9" s="46"/>
      <c r="X9" s="47">
        <v>529</v>
      </c>
      <c r="Y9" s="48">
        <f>5/529</f>
        <v>9.4517958412098299E-3</v>
      </c>
      <c r="Z9" s="49"/>
      <c r="AA9" s="43" t="s">
        <v>930</v>
      </c>
      <c r="AB9" s="44" t="s">
        <v>843</v>
      </c>
    </row>
    <row r="10" spans="1:29" s="43" customFormat="1">
      <c r="A10" s="43" t="s">
        <v>103</v>
      </c>
      <c r="B10" s="43" t="s">
        <v>104</v>
      </c>
      <c r="C10" s="43">
        <v>2001</v>
      </c>
      <c r="D10" s="43" t="s">
        <v>105</v>
      </c>
      <c r="E10" s="43" t="s">
        <v>43</v>
      </c>
      <c r="G10" s="43" t="s">
        <v>14</v>
      </c>
      <c r="H10" s="43" t="s">
        <v>106</v>
      </c>
      <c r="I10" s="43" t="s">
        <v>45</v>
      </c>
      <c r="J10" s="43" t="s">
        <v>107</v>
      </c>
      <c r="K10" s="43" t="s">
        <v>65</v>
      </c>
      <c r="L10" s="43" t="s">
        <v>18</v>
      </c>
      <c r="O10" s="43" t="s">
        <v>453</v>
      </c>
      <c r="P10" s="43" t="s">
        <v>66</v>
      </c>
      <c r="Q10" s="44" t="s">
        <v>833</v>
      </c>
      <c r="R10" s="44" t="s">
        <v>842</v>
      </c>
      <c r="S10" s="44" t="s">
        <v>68</v>
      </c>
      <c r="U10" s="45"/>
      <c r="W10" s="46"/>
      <c r="X10" s="47">
        <v>529</v>
      </c>
      <c r="Y10" s="48">
        <f>30/X10</f>
        <v>5.6710775047258979E-2</v>
      </c>
      <c r="Z10" s="49"/>
      <c r="AB10" s="44" t="s">
        <v>915</v>
      </c>
    </row>
    <row r="11" spans="1:29">
      <c r="A11" t="s">
        <v>134</v>
      </c>
      <c r="B11" t="s">
        <v>135</v>
      </c>
      <c r="C11">
        <v>2006</v>
      </c>
      <c r="D11" t="s">
        <v>105</v>
      </c>
      <c r="E11" t="s">
        <v>43</v>
      </c>
      <c r="F11" t="s">
        <v>916</v>
      </c>
      <c r="G11" t="s">
        <v>14</v>
      </c>
      <c r="I11" t="s">
        <v>45</v>
      </c>
      <c r="J11">
        <v>35</v>
      </c>
      <c r="K11" t="s">
        <v>431</v>
      </c>
      <c r="L11" t="s">
        <v>66</v>
      </c>
      <c r="M11" t="s">
        <v>137</v>
      </c>
      <c r="O11" t="s">
        <v>917</v>
      </c>
      <c r="P11" t="s">
        <v>66</v>
      </c>
      <c r="Q11" s="1" t="s">
        <v>918</v>
      </c>
      <c r="R11" t="s">
        <v>138</v>
      </c>
      <c r="S11" t="s">
        <v>920</v>
      </c>
      <c r="T11" t="s">
        <v>139</v>
      </c>
      <c r="U11" s="10" t="s">
        <v>921</v>
      </c>
      <c r="V11" t="s">
        <v>412</v>
      </c>
      <c r="W11" s="25" t="s">
        <v>136</v>
      </c>
      <c r="Y11" s="6" t="s">
        <v>140</v>
      </c>
      <c r="AB11" t="s">
        <v>919</v>
      </c>
    </row>
    <row r="12" spans="1:29">
      <c r="A12" t="s">
        <v>165</v>
      </c>
      <c r="B12" t="s">
        <v>166</v>
      </c>
      <c r="C12">
        <v>2007</v>
      </c>
      <c r="D12" t="s">
        <v>922</v>
      </c>
      <c r="E12" t="s">
        <v>43</v>
      </c>
      <c r="F12" s="1" t="s">
        <v>849</v>
      </c>
      <c r="G12" t="s">
        <v>14</v>
      </c>
      <c r="H12" t="s">
        <v>167</v>
      </c>
      <c r="I12" t="s">
        <v>45</v>
      </c>
      <c r="J12" t="s">
        <v>46</v>
      </c>
      <c r="K12" t="s">
        <v>65</v>
      </c>
      <c r="L12" t="s">
        <v>18</v>
      </c>
      <c r="N12" t="s">
        <v>51</v>
      </c>
      <c r="P12" t="s">
        <v>18</v>
      </c>
      <c r="Q12" s="1" t="s">
        <v>833</v>
      </c>
      <c r="R12" t="s">
        <v>50</v>
      </c>
      <c r="S12" t="s">
        <v>26</v>
      </c>
      <c r="U12" s="17" t="s">
        <v>850</v>
      </c>
      <c r="V12" t="s">
        <v>26</v>
      </c>
      <c r="W12" s="25" t="s">
        <v>51</v>
      </c>
      <c r="X12" s="6" t="s">
        <v>169</v>
      </c>
      <c r="Y12" s="6" t="s">
        <v>170</v>
      </c>
      <c r="Z12" s="6" t="s">
        <v>171</v>
      </c>
      <c r="AA12" t="s">
        <v>54</v>
      </c>
    </row>
    <row r="13" spans="1:29">
      <c r="A13" t="s">
        <v>165</v>
      </c>
      <c r="B13" t="s">
        <v>166</v>
      </c>
      <c r="C13">
        <v>2007</v>
      </c>
      <c r="D13" t="s">
        <v>922</v>
      </c>
      <c r="E13" t="s">
        <v>43</v>
      </c>
      <c r="F13" s="1" t="s">
        <v>849</v>
      </c>
      <c r="G13" t="s">
        <v>14</v>
      </c>
      <c r="H13" t="s">
        <v>167</v>
      </c>
      <c r="I13" t="s">
        <v>45</v>
      </c>
      <c r="J13" t="s">
        <v>46</v>
      </c>
      <c r="K13" t="s">
        <v>65</v>
      </c>
      <c r="L13" t="s">
        <v>18</v>
      </c>
      <c r="N13" t="s">
        <v>51</v>
      </c>
      <c r="P13" t="s">
        <v>18</v>
      </c>
      <c r="Q13" s="1" t="s">
        <v>833</v>
      </c>
      <c r="R13" t="s">
        <v>50</v>
      </c>
      <c r="S13" t="s">
        <v>26</v>
      </c>
      <c r="U13" s="17" t="s">
        <v>850</v>
      </c>
      <c r="V13" t="s">
        <v>26</v>
      </c>
      <c r="W13" s="25" t="s">
        <v>172</v>
      </c>
      <c r="X13" s="6" t="s">
        <v>169</v>
      </c>
      <c r="Y13" s="6" t="s">
        <v>173</v>
      </c>
      <c r="Z13" s="6" t="s">
        <v>174</v>
      </c>
      <c r="AA13" t="s">
        <v>54</v>
      </c>
    </row>
    <row r="14" spans="1:29">
      <c r="A14" t="s">
        <v>165</v>
      </c>
      <c r="B14" t="s">
        <v>166</v>
      </c>
      <c r="C14">
        <v>2007</v>
      </c>
      <c r="D14" t="s">
        <v>922</v>
      </c>
      <c r="E14" t="s">
        <v>43</v>
      </c>
      <c r="F14" s="1" t="s">
        <v>849</v>
      </c>
      <c r="G14" t="s">
        <v>14</v>
      </c>
      <c r="H14" t="s">
        <v>167</v>
      </c>
      <c r="I14" t="s">
        <v>45</v>
      </c>
      <c r="J14" t="s">
        <v>46</v>
      </c>
      <c r="K14" t="s">
        <v>65</v>
      </c>
      <c r="L14" t="s">
        <v>18</v>
      </c>
      <c r="N14" t="s">
        <v>51</v>
      </c>
      <c r="P14" t="s">
        <v>18</v>
      </c>
      <c r="Q14" s="1" t="s">
        <v>833</v>
      </c>
      <c r="R14" t="s">
        <v>48</v>
      </c>
      <c r="S14" t="s">
        <v>26</v>
      </c>
      <c r="U14" s="17" t="s">
        <v>850</v>
      </c>
      <c r="V14" t="s">
        <v>26</v>
      </c>
      <c r="W14" s="25" t="s">
        <v>51</v>
      </c>
      <c r="X14" s="6" t="s">
        <v>169</v>
      </c>
      <c r="Y14" s="6" t="s">
        <v>175</v>
      </c>
      <c r="Z14" s="6" t="s">
        <v>176</v>
      </c>
      <c r="AA14" t="s">
        <v>54</v>
      </c>
    </row>
    <row r="15" spans="1:29">
      <c r="A15" t="s">
        <v>165</v>
      </c>
      <c r="B15" t="s">
        <v>166</v>
      </c>
      <c r="C15">
        <v>2007</v>
      </c>
      <c r="D15" t="s">
        <v>922</v>
      </c>
      <c r="E15" t="s">
        <v>43</v>
      </c>
      <c r="F15" s="1" t="s">
        <v>849</v>
      </c>
      <c r="G15" t="s">
        <v>14</v>
      </c>
      <c r="H15" t="s">
        <v>167</v>
      </c>
      <c r="I15" t="s">
        <v>45</v>
      </c>
      <c r="J15" t="s">
        <v>46</v>
      </c>
      <c r="K15" t="s">
        <v>65</v>
      </c>
      <c r="L15" t="s">
        <v>18</v>
      </c>
      <c r="N15" t="s">
        <v>51</v>
      </c>
      <c r="P15" t="s">
        <v>18</v>
      </c>
      <c r="Q15" s="1" t="s">
        <v>833</v>
      </c>
      <c r="R15" t="s">
        <v>48</v>
      </c>
      <c r="S15" t="s">
        <v>26</v>
      </c>
      <c r="U15" s="17" t="s">
        <v>850</v>
      </c>
      <c r="V15" t="s">
        <v>26</v>
      </c>
      <c r="W15" s="25" t="s">
        <v>168</v>
      </c>
      <c r="X15" s="6" t="s">
        <v>169</v>
      </c>
      <c r="Y15" s="6" t="s">
        <v>177</v>
      </c>
      <c r="Z15" s="6" t="s">
        <v>178</v>
      </c>
      <c r="AA15" t="s">
        <v>54</v>
      </c>
    </row>
    <row r="16" spans="1:29">
      <c r="A16" t="s">
        <v>165</v>
      </c>
      <c r="B16" t="s">
        <v>166</v>
      </c>
      <c r="C16">
        <v>2007</v>
      </c>
      <c r="D16" t="s">
        <v>922</v>
      </c>
      <c r="E16" t="s">
        <v>43</v>
      </c>
      <c r="F16" s="1" t="s">
        <v>849</v>
      </c>
      <c r="G16" t="s">
        <v>14</v>
      </c>
      <c r="H16" t="s">
        <v>167</v>
      </c>
      <c r="I16" t="s">
        <v>45</v>
      </c>
      <c r="J16" t="s">
        <v>46</v>
      </c>
      <c r="K16" t="s">
        <v>65</v>
      </c>
      <c r="L16" t="s">
        <v>18</v>
      </c>
      <c r="N16" t="s">
        <v>51</v>
      </c>
      <c r="P16" t="s">
        <v>18</v>
      </c>
      <c r="Q16" s="1" t="s">
        <v>833</v>
      </c>
      <c r="R16" t="s">
        <v>108</v>
      </c>
      <c r="S16" t="s">
        <v>26</v>
      </c>
      <c r="U16" s="17" t="s">
        <v>850</v>
      </c>
      <c r="V16" t="s">
        <v>26</v>
      </c>
      <c r="W16" s="25" t="s">
        <v>51</v>
      </c>
      <c r="X16" s="6" t="s">
        <v>169</v>
      </c>
      <c r="Y16" s="6" t="s">
        <v>158</v>
      </c>
      <c r="Z16" s="6" t="s">
        <v>179</v>
      </c>
      <c r="AA16" t="s">
        <v>54</v>
      </c>
    </row>
    <row r="17" spans="1:27">
      <c r="A17" t="s">
        <v>165</v>
      </c>
      <c r="B17" t="s">
        <v>166</v>
      </c>
      <c r="C17">
        <v>2007</v>
      </c>
      <c r="D17" t="s">
        <v>922</v>
      </c>
      <c r="E17" t="s">
        <v>43</v>
      </c>
      <c r="F17" s="1" t="s">
        <v>849</v>
      </c>
      <c r="G17" t="s">
        <v>14</v>
      </c>
      <c r="H17" t="s">
        <v>167</v>
      </c>
      <c r="I17" t="s">
        <v>45</v>
      </c>
      <c r="J17" t="s">
        <v>46</v>
      </c>
      <c r="K17" t="s">
        <v>65</v>
      </c>
      <c r="L17" t="s">
        <v>18</v>
      </c>
      <c r="N17" t="s">
        <v>51</v>
      </c>
      <c r="P17" t="s">
        <v>18</v>
      </c>
      <c r="Q17" s="1" t="s">
        <v>833</v>
      </c>
      <c r="R17" t="s">
        <v>108</v>
      </c>
      <c r="S17" t="s">
        <v>26</v>
      </c>
      <c r="U17" s="17" t="s">
        <v>850</v>
      </c>
      <c r="V17" t="s">
        <v>26</v>
      </c>
      <c r="W17" s="25" t="s">
        <v>168</v>
      </c>
      <c r="X17" s="6" t="s">
        <v>169</v>
      </c>
      <c r="Y17" s="6" t="s">
        <v>180</v>
      </c>
      <c r="Z17" s="6" t="s">
        <v>181</v>
      </c>
      <c r="AA17" t="s">
        <v>54</v>
      </c>
    </row>
    <row r="18" spans="1:27">
      <c r="A18" t="s">
        <v>212</v>
      </c>
      <c r="B18" t="s">
        <v>213</v>
      </c>
      <c r="C18">
        <v>2003</v>
      </c>
      <c r="D18" t="s">
        <v>214</v>
      </c>
      <c r="E18" t="s">
        <v>43</v>
      </c>
      <c r="F18" s="1" t="s">
        <v>923</v>
      </c>
      <c r="G18" t="s">
        <v>14</v>
      </c>
      <c r="H18" t="s">
        <v>215</v>
      </c>
      <c r="I18" t="s">
        <v>45</v>
      </c>
      <c r="J18" t="s">
        <v>216</v>
      </c>
      <c r="K18" t="s">
        <v>65</v>
      </c>
      <c r="L18" t="s">
        <v>18</v>
      </c>
      <c r="M18" t="s">
        <v>110</v>
      </c>
      <c r="P18" t="s">
        <v>18</v>
      </c>
      <c r="Q18" s="1" t="s">
        <v>833</v>
      </c>
      <c r="R18" t="s">
        <v>217</v>
      </c>
      <c r="S18" t="s">
        <v>68</v>
      </c>
      <c r="U18" s="10" t="s">
        <v>157</v>
      </c>
      <c r="V18" t="s">
        <v>412</v>
      </c>
      <c r="W18" s="25" t="s">
        <v>924</v>
      </c>
      <c r="X18" s="6" t="s">
        <v>46</v>
      </c>
      <c r="Y18" s="5">
        <f>1/X18</f>
        <v>8.3333333333333329E-2</v>
      </c>
      <c r="AA18" t="s">
        <v>68</v>
      </c>
    </row>
    <row r="19" spans="1:27" s="4" customFormat="1">
      <c r="A19" s="4" t="s">
        <v>351</v>
      </c>
      <c r="B19" s="4" t="s">
        <v>352</v>
      </c>
      <c r="C19" s="4">
        <v>2004</v>
      </c>
      <c r="D19" s="4" t="s">
        <v>42</v>
      </c>
      <c r="E19" s="4" t="s">
        <v>43</v>
      </c>
      <c r="F19" s="1"/>
      <c r="G19" s="4" t="s">
        <v>14</v>
      </c>
      <c r="I19" s="4" t="s">
        <v>45</v>
      </c>
      <c r="J19" s="4" t="s">
        <v>11</v>
      </c>
      <c r="K19" s="4" t="s">
        <v>65</v>
      </c>
      <c r="L19" s="4" t="s">
        <v>18</v>
      </c>
      <c r="N19" s="4" t="s">
        <v>906</v>
      </c>
      <c r="P19" t="s">
        <v>18</v>
      </c>
      <c r="Q19" s="3" t="s">
        <v>833</v>
      </c>
      <c r="R19" s="4" t="s">
        <v>340</v>
      </c>
      <c r="S19" s="3" t="s">
        <v>68</v>
      </c>
      <c r="U19" s="11">
        <v>4</v>
      </c>
      <c r="V19" s="3" t="s">
        <v>412</v>
      </c>
      <c r="W19" s="26" t="s">
        <v>846</v>
      </c>
      <c r="X19" s="9">
        <v>96</v>
      </c>
      <c r="Y19" s="16">
        <f>1/96</f>
        <v>1.0416666666666666E-2</v>
      </c>
      <c r="Z19" s="7"/>
    </row>
    <row r="20" spans="1:27" s="4" customFormat="1">
      <c r="A20" s="4" t="s">
        <v>427</v>
      </c>
      <c r="B20" s="4" t="s">
        <v>428</v>
      </c>
      <c r="C20" s="4">
        <v>2005</v>
      </c>
      <c r="D20" s="3" t="s">
        <v>852</v>
      </c>
      <c r="E20" s="4" t="s">
        <v>43</v>
      </c>
      <c r="F20" s="1"/>
      <c r="G20" s="4" t="s">
        <v>14</v>
      </c>
      <c r="H20" s="4" t="s">
        <v>429</v>
      </c>
      <c r="I20" s="4" t="s">
        <v>45</v>
      </c>
      <c r="J20" s="4" t="s">
        <v>430</v>
      </c>
      <c r="K20" s="4" t="s">
        <v>431</v>
      </c>
      <c r="L20" s="4" t="s">
        <v>66</v>
      </c>
      <c r="N20" s="4" t="s">
        <v>911</v>
      </c>
      <c r="P20" s="4" t="s">
        <v>66</v>
      </c>
      <c r="Q20" s="3" t="s">
        <v>833</v>
      </c>
      <c r="R20" s="4" t="s">
        <v>432</v>
      </c>
      <c r="S20" s="4" t="s">
        <v>433</v>
      </c>
      <c r="U20" s="11" t="s">
        <v>85</v>
      </c>
      <c r="V20" s="4" t="s">
        <v>412</v>
      </c>
      <c r="W20" s="26" t="s">
        <v>110</v>
      </c>
      <c r="X20" s="7" t="s">
        <v>434</v>
      </c>
      <c r="Y20" s="7" t="s">
        <v>174</v>
      </c>
      <c r="Z20" s="7" t="s">
        <v>110</v>
      </c>
      <c r="AA20" s="4" t="s">
        <v>68</v>
      </c>
    </row>
    <row r="21" spans="1:27" s="4" customFormat="1">
      <c r="A21" s="4" t="s">
        <v>427</v>
      </c>
      <c r="B21" s="4" t="s">
        <v>428</v>
      </c>
      <c r="C21" s="4">
        <v>2005</v>
      </c>
      <c r="D21" s="3" t="s">
        <v>852</v>
      </c>
      <c r="E21" s="4" t="s">
        <v>43</v>
      </c>
      <c r="F21" s="1"/>
      <c r="G21" s="4" t="s">
        <v>14</v>
      </c>
      <c r="H21" s="4" t="s">
        <v>429</v>
      </c>
      <c r="I21" s="4" t="s">
        <v>45</v>
      </c>
      <c r="J21" s="4" t="s">
        <v>430</v>
      </c>
      <c r="K21" s="4" t="s">
        <v>431</v>
      </c>
      <c r="L21" s="4" t="s">
        <v>66</v>
      </c>
      <c r="N21" s="4" t="s">
        <v>911</v>
      </c>
      <c r="P21" s="4" t="s">
        <v>66</v>
      </c>
      <c r="Q21" s="3" t="s">
        <v>833</v>
      </c>
      <c r="R21" s="4" t="s">
        <v>435</v>
      </c>
      <c r="S21" s="4" t="s">
        <v>433</v>
      </c>
      <c r="U21" s="11" t="s">
        <v>85</v>
      </c>
      <c r="V21" s="4" t="s">
        <v>412</v>
      </c>
      <c r="W21" s="26" t="s">
        <v>110</v>
      </c>
      <c r="X21" s="7" t="s">
        <v>434</v>
      </c>
      <c r="Y21" s="7" t="s">
        <v>24</v>
      </c>
      <c r="Z21" s="7" t="s">
        <v>110</v>
      </c>
      <c r="AA21" s="4" t="s">
        <v>68</v>
      </c>
    </row>
    <row r="22" spans="1:27" s="4" customFormat="1">
      <c r="A22" s="4" t="s">
        <v>427</v>
      </c>
      <c r="B22" s="4" t="s">
        <v>428</v>
      </c>
      <c r="C22" s="4">
        <v>2005</v>
      </c>
      <c r="D22" s="3" t="s">
        <v>852</v>
      </c>
      <c r="E22" s="4" t="s">
        <v>43</v>
      </c>
      <c r="F22" s="1"/>
      <c r="G22" s="4" t="s">
        <v>14</v>
      </c>
      <c r="H22" s="4" t="s">
        <v>429</v>
      </c>
      <c r="I22" s="4" t="s">
        <v>45</v>
      </c>
      <c r="J22" s="4" t="s">
        <v>430</v>
      </c>
      <c r="K22" s="4" t="s">
        <v>431</v>
      </c>
      <c r="L22" s="4" t="s">
        <v>66</v>
      </c>
      <c r="N22" s="4" t="s">
        <v>911</v>
      </c>
      <c r="P22" s="4" t="s">
        <v>66</v>
      </c>
      <c r="Q22" s="3" t="s">
        <v>833</v>
      </c>
      <c r="R22" s="4" t="s">
        <v>436</v>
      </c>
      <c r="S22" s="4" t="s">
        <v>433</v>
      </c>
      <c r="U22" s="11" t="s">
        <v>85</v>
      </c>
      <c r="V22" s="4" t="s">
        <v>412</v>
      </c>
      <c r="W22" s="26" t="s">
        <v>110</v>
      </c>
      <c r="X22" s="7" t="s">
        <v>434</v>
      </c>
      <c r="Y22" s="38">
        <f>1/X22</f>
        <v>1.7094017094017094E-3</v>
      </c>
      <c r="Z22" s="7" t="s">
        <v>110</v>
      </c>
      <c r="AA22" s="4" t="s">
        <v>68</v>
      </c>
    </row>
    <row r="23" spans="1:27" s="4" customFormat="1">
      <c r="A23" s="4" t="s">
        <v>496</v>
      </c>
      <c r="B23" s="4" t="s">
        <v>497</v>
      </c>
      <c r="C23" s="4">
        <v>1999</v>
      </c>
      <c r="D23" s="4" t="s">
        <v>910</v>
      </c>
      <c r="E23" s="4" t="s">
        <v>43</v>
      </c>
      <c r="G23" s="4" t="s">
        <v>14</v>
      </c>
      <c r="H23" s="4" t="s">
        <v>498</v>
      </c>
      <c r="I23" s="4" t="s">
        <v>45</v>
      </c>
      <c r="J23" s="4" t="s">
        <v>64</v>
      </c>
      <c r="K23" s="4" t="s">
        <v>65</v>
      </c>
      <c r="L23" s="4" t="s">
        <v>66</v>
      </c>
      <c r="O23" s="4" t="s">
        <v>110</v>
      </c>
      <c r="P23" s="4" t="s">
        <v>66</v>
      </c>
      <c r="Q23" s="3" t="s">
        <v>833</v>
      </c>
      <c r="R23" s="4" t="s">
        <v>48</v>
      </c>
      <c r="S23" s="4" t="s">
        <v>259</v>
      </c>
      <c r="T23" s="4" t="s">
        <v>139</v>
      </c>
      <c r="U23" s="11" t="s">
        <v>69</v>
      </c>
      <c r="V23" s="4" t="s">
        <v>412</v>
      </c>
      <c r="W23" s="26" t="s">
        <v>453</v>
      </c>
      <c r="X23" s="7" t="s">
        <v>125</v>
      </c>
      <c r="Y23" s="7" t="s">
        <v>441</v>
      </c>
      <c r="Z23" s="7" t="s">
        <v>224</v>
      </c>
      <c r="AA23" s="4" t="s">
        <v>54</v>
      </c>
    </row>
    <row r="24" spans="1:27" s="4" customFormat="1">
      <c r="A24" s="4" t="s">
        <v>496</v>
      </c>
      <c r="B24" s="4" t="s">
        <v>497</v>
      </c>
      <c r="C24" s="4">
        <v>1999</v>
      </c>
      <c r="D24" s="4" t="s">
        <v>910</v>
      </c>
      <c r="E24" s="4" t="s">
        <v>43</v>
      </c>
      <c r="G24" s="4" t="s">
        <v>14</v>
      </c>
      <c r="H24" s="4" t="s">
        <v>498</v>
      </c>
      <c r="I24" s="4" t="s">
        <v>45</v>
      </c>
      <c r="J24" s="4" t="s">
        <v>64</v>
      </c>
      <c r="K24" s="4" t="s">
        <v>65</v>
      </c>
      <c r="L24" s="4" t="s">
        <v>66</v>
      </c>
      <c r="O24" s="4" t="s">
        <v>110</v>
      </c>
      <c r="P24" s="4" t="s">
        <v>66</v>
      </c>
      <c r="Q24" s="3" t="s">
        <v>833</v>
      </c>
      <c r="R24" s="4" t="s">
        <v>48</v>
      </c>
      <c r="S24" s="4" t="s">
        <v>259</v>
      </c>
      <c r="T24" s="4" t="s">
        <v>139</v>
      </c>
      <c r="U24" s="11">
        <v>0</v>
      </c>
      <c r="V24" s="4" t="s">
        <v>412</v>
      </c>
      <c r="W24" s="26" t="s">
        <v>51</v>
      </c>
      <c r="X24" s="7" t="s">
        <v>125</v>
      </c>
      <c r="Y24" s="7" t="s">
        <v>499</v>
      </c>
      <c r="Z24" s="7" t="s">
        <v>500</v>
      </c>
      <c r="AA24" s="4" t="s">
        <v>54</v>
      </c>
    </row>
    <row r="25" spans="1:27" s="4" customFormat="1">
      <c r="A25" s="4" t="s">
        <v>496</v>
      </c>
      <c r="B25" s="4" t="s">
        <v>497</v>
      </c>
      <c r="C25" s="4">
        <v>1999</v>
      </c>
      <c r="D25" s="4" t="s">
        <v>910</v>
      </c>
      <c r="E25" s="4" t="s">
        <v>43</v>
      </c>
      <c r="G25" s="4" t="s">
        <v>14</v>
      </c>
      <c r="H25" s="4" t="s">
        <v>498</v>
      </c>
      <c r="I25" s="4" t="s">
        <v>45</v>
      </c>
      <c r="J25" s="4" t="s">
        <v>64</v>
      </c>
      <c r="K25" s="4" t="s">
        <v>65</v>
      </c>
      <c r="L25" s="4" t="s">
        <v>66</v>
      </c>
      <c r="O25" s="4" t="s">
        <v>110</v>
      </c>
      <c r="P25" s="4" t="s">
        <v>66</v>
      </c>
      <c r="Q25" s="3" t="s">
        <v>833</v>
      </c>
      <c r="R25" s="4" t="s">
        <v>48</v>
      </c>
      <c r="S25" s="4" t="s">
        <v>259</v>
      </c>
      <c r="T25" s="4" t="s">
        <v>139</v>
      </c>
      <c r="U25" s="11" t="s">
        <v>69</v>
      </c>
      <c r="V25" s="4" t="s">
        <v>412</v>
      </c>
      <c r="W25" s="26" t="s">
        <v>501</v>
      </c>
      <c r="X25" s="7" t="s">
        <v>125</v>
      </c>
      <c r="Y25" s="7" t="s">
        <v>502</v>
      </c>
      <c r="Z25" s="7" t="s">
        <v>503</v>
      </c>
      <c r="AA25" s="4" t="s">
        <v>54</v>
      </c>
    </row>
    <row r="26" spans="1:27" s="4" customFormat="1">
      <c r="A26" s="4" t="s">
        <v>496</v>
      </c>
      <c r="B26" s="4" t="s">
        <v>497</v>
      </c>
      <c r="C26" s="4">
        <v>1999</v>
      </c>
      <c r="D26" s="4" t="s">
        <v>910</v>
      </c>
      <c r="E26" s="4" t="s">
        <v>43</v>
      </c>
      <c r="G26" s="4" t="s">
        <v>14</v>
      </c>
      <c r="H26" s="4" t="s">
        <v>498</v>
      </c>
      <c r="I26" s="4" t="s">
        <v>45</v>
      </c>
      <c r="J26" s="4" t="s">
        <v>64</v>
      </c>
      <c r="K26" s="4" t="s">
        <v>65</v>
      </c>
      <c r="L26" s="4" t="s">
        <v>66</v>
      </c>
      <c r="O26" s="4" t="s">
        <v>110</v>
      </c>
      <c r="P26" s="4" t="s">
        <v>66</v>
      </c>
      <c r="Q26" s="3" t="s">
        <v>833</v>
      </c>
      <c r="R26" s="4" t="s">
        <v>50</v>
      </c>
      <c r="S26" s="4" t="s">
        <v>259</v>
      </c>
      <c r="T26" s="4" t="s">
        <v>139</v>
      </c>
      <c r="U26" s="11">
        <v>0</v>
      </c>
      <c r="V26" s="4" t="s">
        <v>412</v>
      </c>
      <c r="W26" s="26" t="s">
        <v>51</v>
      </c>
      <c r="X26" s="7" t="s">
        <v>125</v>
      </c>
      <c r="Y26" s="7" t="s">
        <v>504</v>
      </c>
      <c r="Z26" s="7" t="s">
        <v>505</v>
      </c>
      <c r="AA26" s="4" t="s">
        <v>54</v>
      </c>
    </row>
    <row r="27" spans="1:27" s="4" customFormat="1">
      <c r="A27" s="4" t="s">
        <v>496</v>
      </c>
      <c r="B27" s="4" t="s">
        <v>497</v>
      </c>
      <c r="C27" s="4">
        <v>1999</v>
      </c>
      <c r="D27" s="4" t="s">
        <v>910</v>
      </c>
      <c r="E27" s="4" t="s">
        <v>43</v>
      </c>
      <c r="G27" s="4" t="s">
        <v>14</v>
      </c>
      <c r="H27" s="4" t="s">
        <v>498</v>
      </c>
      <c r="I27" s="4" t="s">
        <v>45</v>
      </c>
      <c r="J27" s="4" t="s">
        <v>64</v>
      </c>
      <c r="K27" s="4" t="s">
        <v>65</v>
      </c>
      <c r="L27" s="4" t="s">
        <v>66</v>
      </c>
      <c r="O27" s="4" t="s">
        <v>110</v>
      </c>
      <c r="P27" s="4" t="s">
        <v>66</v>
      </c>
      <c r="Q27" s="3" t="s">
        <v>833</v>
      </c>
      <c r="R27" s="4" t="s">
        <v>50</v>
      </c>
      <c r="S27" s="4" t="s">
        <v>259</v>
      </c>
      <c r="T27" s="4" t="s">
        <v>139</v>
      </c>
      <c r="U27" s="11" t="s">
        <v>69</v>
      </c>
      <c r="V27" s="4" t="s">
        <v>412</v>
      </c>
      <c r="W27" s="26" t="s">
        <v>453</v>
      </c>
      <c r="X27" s="7" t="s">
        <v>125</v>
      </c>
      <c r="Y27" s="7" t="s">
        <v>506</v>
      </c>
      <c r="Z27" s="7" t="s">
        <v>507</v>
      </c>
      <c r="AA27" s="4" t="s">
        <v>54</v>
      </c>
    </row>
    <row r="28" spans="1:27" s="4" customFormat="1">
      <c r="A28" s="4" t="s">
        <v>496</v>
      </c>
      <c r="B28" s="4" t="s">
        <v>497</v>
      </c>
      <c r="C28" s="4">
        <v>1999</v>
      </c>
      <c r="D28" s="4" t="s">
        <v>910</v>
      </c>
      <c r="E28" s="4" t="s">
        <v>43</v>
      </c>
      <c r="G28" s="4" t="s">
        <v>14</v>
      </c>
      <c r="H28" s="4" t="s">
        <v>498</v>
      </c>
      <c r="I28" s="4" t="s">
        <v>45</v>
      </c>
      <c r="J28" s="4" t="s">
        <v>64</v>
      </c>
      <c r="K28" s="4" t="s">
        <v>65</v>
      </c>
      <c r="L28" s="4" t="s">
        <v>66</v>
      </c>
      <c r="O28" s="4" t="s">
        <v>110</v>
      </c>
      <c r="P28" s="4" t="s">
        <v>66</v>
      </c>
      <c r="Q28" s="3" t="s">
        <v>833</v>
      </c>
      <c r="R28" s="4" t="s">
        <v>50</v>
      </c>
      <c r="S28" s="4" t="s">
        <v>259</v>
      </c>
      <c r="T28" s="4" t="s">
        <v>139</v>
      </c>
      <c r="U28" s="11" t="s">
        <v>69</v>
      </c>
      <c r="V28" s="4" t="s">
        <v>412</v>
      </c>
      <c r="W28" s="26" t="s">
        <v>501</v>
      </c>
      <c r="X28" s="7" t="s">
        <v>125</v>
      </c>
      <c r="Y28" s="7" t="s">
        <v>508</v>
      </c>
      <c r="Z28" s="7" t="s">
        <v>509</v>
      </c>
      <c r="AA28" s="4" t="s">
        <v>54</v>
      </c>
    </row>
    <row r="29" spans="1:27" s="4" customFormat="1">
      <c r="A29" s="4" t="s">
        <v>536</v>
      </c>
      <c r="B29" s="4" t="s">
        <v>537</v>
      </c>
      <c r="C29" s="4">
        <v>2001</v>
      </c>
      <c r="D29" s="4" t="s">
        <v>42</v>
      </c>
      <c r="E29" s="4" t="s">
        <v>43</v>
      </c>
      <c r="G29" s="4" t="s">
        <v>14</v>
      </c>
      <c r="I29" s="4" t="s">
        <v>45</v>
      </c>
      <c r="J29" s="4" t="s">
        <v>538</v>
      </c>
      <c r="K29" s="4" t="s">
        <v>47</v>
      </c>
      <c r="L29" s="4" t="s">
        <v>18</v>
      </c>
      <c r="N29" s="4" t="s">
        <v>76</v>
      </c>
      <c r="O29" s="4" t="s">
        <v>539</v>
      </c>
      <c r="P29" s="4" t="s">
        <v>18</v>
      </c>
      <c r="Q29" s="3" t="s">
        <v>833</v>
      </c>
      <c r="R29" s="41" t="s">
        <v>71</v>
      </c>
      <c r="S29" s="3" t="s">
        <v>68</v>
      </c>
      <c r="T29" s="4" t="s">
        <v>139</v>
      </c>
      <c r="U29" s="11" t="s">
        <v>99</v>
      </c>
      <c r="V29" s="4" t="s">
        <v>412</v>
      </c>
      <c r="W29" s="26" t="s">
        <v>539</v>
      </c>
      <c r="X29" s="7" t="s">
        <v>540</v>
      </c>
      <c r="Y29" s="16">
        <f>1/173</f>
        <v>5.7803468208092483E-3</v>
      </c>
      <c r="Z29" s="7"/>
    </row>
    <row r="30" spans="1:27" s="4" customFormat="1">
      <c r="A30" s="4" t="s">
        <v>536</v>
      </c>
      <c r="B30" s="4" t="s">
        <v>537</v>
      </c>
      <c r="C30" s="4">
        <v>2001</v>
      </c>
      <c r="D30" s="4" t="s">
        <v>42</v>
      </c>
      <c r="E30" s="4" t="s">
        <v>43</v>
      </c>
      <c r="G30" s="4" t="s">
        <v>14</v>
      </c>
      <c r="I30" s="4" t="s">
        <v>45</v>
      </c>
      <c r="J30" s="4" t="s">
        <v>538</v>
      </c>
      <c r="K30" s="4" t="s">
        <v>47</v>
      </c>
      <c r="L30" s="4" t="s">
        <v>18</v>
      </c>
      <c r="N30" s="4" t="s">
        <v>76</v>
      </c>
      <c r="O30" s="4" t="s">
        <v>539</v>
      </c>
      <c r="P30" s="4" t="s">
        <v>18</v>
      </c>
      <c r="Q30" s="3" t="s">
        <v>833</v>
      </c>
      <c r="R30" s="41" t="s">
        <v>71</v>
      </c>
      <c r="S30" s="3" t="s">
        <v>68</v>
      </c>
      <c r="T30" s="4" t="s">
        <v>139</v>
      </c>
      <c r="U30" s="11">
        <v>4</v>
      </c>
      <c r="V30" s="4" t="s">
        <v>412</v>
      </c>
      <c r="W30" s="26" t="s">
        <v>539</v>
      </c>
      <c r="X30" s="9">
        <v>181</v>
      </c>
      <c r="Y30" s="36">
        <v>0</v>
      </c>
      <c r="Z30" s="7"/>
    </row>
    <row r="31" spans="1:27">
      <c r="A31" t="s">
        <v>536</v>
      </c>
      <c r="B31" t="s">
        <v>537</v>
      </c>
      <c r="C31">
        <v>2001</v>
      </c>
      <c r="D31" t="s">
        <v>42</v>
      </c>
      <c r="E31" t="s">
        <v>43</v>
      </c>
      <c r="G31" t="s">
        <v>14</v>
      </c>
      <c r="I31" t="s">
        <v>45</v>
      </c>
      <c r="J31" t="s">
        <v>538</v>
      </c>
      <c r="K31" t="s">
        <v>47</v>
      </c>
      <c r="L31" t="s">
        <v>18</v>
      </c>
      <c r="N31" t="s">
        <v>76</v>
      </c>
      <c r="O31" t="s">
        <v>539</v>
      </c>
      <c r="P31" t="s">
        <v>18</v>
      </c>
      <c r="Q31" s="1" t="s">
        <v>833</v>
      </c>
      <c r="R31" s="41" t="s">
        <v>71</v>
      </c>
      <c r="S31" s="1" t="s">
        <v>68</v>
      </c>
      <c r="T31" t="s">
        <v>139</v>
      </c>
      <c r="U31" s="10">
        <v>8</v>
      </c>
      <c r="V31" s="1" t="s">
        <v>412</v>
      </c>
      <c r="W31" s="25" t="s">
        <v>539</v>
      </c>
      <c r="X31" s="6" t="s">
        <v>461</v>
      </c>
      <c r="Y31" s="13">
        <f>1/X31</f>
        <v>5.3475935828877002E-3</v>
      </c>
    </row>
    <row r="32" spans="1:27" s="43" customFormat="1">
      <c r="A32" s="43" t="s">
        <v>541</v>
      </c>
      <c r="B32" s="43" t="s">
        <v>542</v>
      </c>
      <c r="C32" s="43">
        <v>2005</v>
      </c>
      <c r="D32" s="43" t="s">
        <v>908</v>
      </c>
      <c r="E32" s="43" t="s">
        <v>43</v>
      </c>
      <c r="G32" s="43" t="s">
        <v>14</v>
      </c>
      <c r="I32" s="43" t="s">
        <v>45</v>
      </c>
      <c r="J32" s="43" t="s">
        <v>11</v>
      </c>
      <c r="K32" s="43" t="s">
        <v>431</v>
      </c>
      <c r="L32" s="43" t="s">
        <v>18</v>
      </c>
      <c r="M32" s="43" t="s">
        <v>137</v>
      </c>
      <c r="N32" s="43" t="s">
        <v>906</v>
      </c>
      <c r="O32" s="43" t="s">
        <v>545</v>
      </c>
      <c r="P32" s="43" t="s">
        <v>18</v>
      </c>
      <c r="Q32" s="44" t="s">
        <v>909</v>
      </c>
      <c r="R32" s="43" t="s">
        <v>543</v>
      </c>
      <c r="S32" s="43" t="s">
        <v>544</v>
      </c>
      <c r="T32" s="43" t="s">
        <v>139</v>
      </c>
      <c r="U32" s="45" t="s">
        <v>110</v>
      </c>
      <c r="V32" s="43" t="s">
        <v>110</v>
      </c>
      <c r="W32" s="46" t="s">
        <v>545</v>
      </c>
      <c r="X32" s="47">
        <v>2290</v>
      </c>
      <c r="Y32" s="49">
        <v>0.1</v>
      </c>
      <c r="Z32" s="49"/>
      <c r="AA32" s="43" t="s">
        <v>929</v>
      </c>
    </row>
    <row r="33" spans="1:27" s="43" customFormat="1">
      <c r="A33" s="43" t="s">
        <v>541</v>
      </c>
      <c r="B33" s="43" t="s">
        <v>542</v>
      </c>
      <c r="C33" s="43">
        <v>2005</v>
      </c>
      <c r="D33" s="43" t="s">
        <v>908</v>
      </c>
      <c r="E33" s="43" t="s">
        <v>43</v>
      </c>
      <c r="G33" s="43" t="s">
        <v>14</v>
      </c>
      <c r="I33" s="43" t="s">
        <v>45</v>
      </c>
      <c r="J33" s="43" t="s">
        <v>11</v>
      </c>
      <c r="K33" s="43" t="s">
        <v>431</v>
      </c>
      <c r="L33" s="43" t="s">
        <v>18</v>
      </c>
      <c r="M33" s="43" t="s">
        <v>137</v>
      </c>
      <c r="N33" s="43" t="s">
        <v>906</v>
      </c>
      <c r="O33" s="43" t="s">
        <v>547</v>
      </c>
      <c r="P33" s="43" t="s">
        <v>18</v>
      </c>
      <c r="Q33" s="44" t="s">
        <v>909</v>
      </c>
      <c r="R33" s="43" t="s">
        <v>546</v>
      </c>
      <c r="S33" s="43" t="s">
        <v>544</v>
      </c>
      <c r="T33" s="43" t="s">
        <v>139</v>
      </c>
      <c r="U33" s="45" t="s">
        <v>137</v>
      </c>
      <c r="V33" s="43" t="s">
        <v>110</v>
      </c>
      <c r="W33" s="46" t="s">
        <v>547</v>
      </c>
      <c r="X33" s="47">
        <v>2290</v>
      </c>
      <c r="Y33" s="49">
        <v>0.4</v>
      </c>
      <c r="Z33" s="49"/>
    </row>
    <row r="34" spans="1:27">
      <c r="A34" t="s">
        <v>541</v>
      </c>
      <c r="B34" t="s">
        <v>542</v>
      </c>
      <c r="C34">
        <v>2005</v>
      </c>
      <c r="D34" t="s">
        <v>908</v>
      </c>
      <c r="E34" t="s">
        <v>43</v>
      </c>
      <c r="G34" t="s">
        <v>14</v>
      </c>
      <c r="I34" t="s">
        <v>45</v>
      </c>
      <c r="J34" t="s">
        <v>11</v>
      </c>
      <c r="K34" t="s">
        <v>431</v>
      </c>
      <c r="L34" t="s">
        <v>18</v>
      </c>
      <c r="M34" t="s">
        <v>137</v>
      </c>
      <c r="N34" t="s">
        <v>906</v>
      </c>
      <c r="O34" t="s">
        <v>547</v>
      </c>
      <c r="P34" t="s">
        <v>18</v>
      </c>
      <c r="Q34" s="3" t="s">
        <v>909</v>
      </c>
      <c r="R34" t="s">
        <v>546</v>
      </c>
      <c r="S34" t="s">
        <v>544</v>
      </c>
      <c r="T34" t="s">
        <v>139</v>
      </c>
      <c r="U34" s="10" t="s">
        <v>137</v>
      </c>
      <c r="V34" t="s">
        <v>110</v>
      </c>
      <c r="W34" s="25" t="s">
        <v>545</v>
      </c>
      <c r="X34" s="33">
        <v>2290</v>
      </c>
      <c r="Y34" s="6">
        <v>0.4</v>
      </c>
      <c r="Z34" s="6" t="s">
        <v>137</v>
      </c>
    </row>
    <row r="35" spans="1:27">
      <c r="A35" t="s">
        <v>693</v>
      </c>
      <c r="B35" t="s">
        <v>694</v>
      </c>
      <c r="C35">
        <v>2001</v>
      </c>
      <c r="D35" t="s">
        <v>105</v>
      </c>
      <c r="E35" t="s">
        <v>43</v>
      </c>
      <c r="G35" t="s">
        <v>14</v>
      </c>
      <c r="I35" t="s">
        <v>45</v>
      </c>
      <c r="J35" t="s">
        <v>695</v>
      </c>
      <c r="K35" t="s">
        <v>17</v>
      </c>
      <c r="L35" t="s">
        <v>66</v>
      </c>
      <c r="O35" t="s">
        <v>539</v>
      </c>
      <c r="P35" t="s">
        <v>66</v>
      </c>
      <c r="Q35" s="1" t="s">
        <v>833</v>
      </c>
      <c r="R35" t="s">
        <v>696</v>
      </c>
      <c r="S35" t="s">
        <v>907</v>
      </c>
      <c r="V35" t="s">
        <v>100</v>
      </c>
      <c r="W35" s="25" t="s">
        <v>697</v>
      </c>
      <c r="X35" s="6" t="s">
        <v>698</v>
      </c>
      <c r="Y35" s="5">
        <f>17/291</f>
        <v>5.8419243986254296E-2</v>
      </c>
    </row>
    <row r="36" spans="1:27">
      <c r="A36" t="s">
        <v>693</v>
      </c>
      <c r="B36" t="s">
        <v>694</v>
      </c>
      <c r="C36">
        <v>2001</v>
      </c>
      <c r="D36" t="s">
        <v>105</v>
      </c>
      <c r="E36" t="s">
        <v>43</v>
      </c>
      <c r="G36" t="s">
        <v>14</v>
      </c>
      <c r="I36" t="s">
        <v>45</v>
      </c>
      <c r="J36" t="s">
        <v>695</v>
      </c>
      <c r="K36" t="s">
        <v>17</v>
      </c>
      <c r="L36" t="s">
        <v>66</v>
      </c>
      <c r="O36" t="s">
        <v>539</v>
      </c>
      <c r="P36" t="s">
        <v>66</v>
      </c>
      <c r="Q36" s="1" t="s">
        <v>833</v>
      </c>
      <c r="R36" t="s">
        <v>699</v>
      </c>
      <c r="S36" t="s">
        <v>907</v>
      </c>
      <c r="V36" t="s">
        <v>100</v>
      </c>
      <c r="W36" s="25" t="s">
        <v>700</v>
      </c>
      <c r="X36" s="6" t="s">
        <v>698</v>
      </c>
      <c r="Y36" s="5">
        <f>6/291</f>
        <v>2.0618556701030927E-2</v>
      </c>
    </row>
    <row r="37" spans="1:27" s="4" customFormat="1">
      <c r="A37" s="4" t="s">
        <v>735</v>
      </c>
      <c r="B37" s="4" t="s">
        <v>736</v>
      </c>
      <c r="C37" s="4">
        <v>2000</v>
      </c>
      <c r="D37" s="4" t="s">
        <v>42</v>
      </c>
      <c r="E37" s="4" t="s">
        <v>43</v>
      </c>
      <c r="F37" s="3" t="s">
        <v>844</v>
      </c>
      <c r="G37" s="4" t="s">
        <v>90</v>
      </c>
      <c r="H37" s="4" t="s">
        <v>737</v>
      </c>
      <c r="I37" s="4" t="s">
        <v>45</v>
      </c>
      <c r="J37" s="4" t="s">
        <v>107</v>
      </c>
      <c r="K37" s="4" t="s">
        <v>65</v>
      </c>
      <c r="L37" s="3" t="s">
        <v>66</v>
      </c>
      <c r="N37" s="3" t="s">
        <v>51</v>
      </c>
      <c r="O37" s="3" t="s">
        <v>453</v>
      </c>
      <c r="P37" s="3" t="s">
        <v>66</v>
      </c>
      <c r="Q37" s="3" t="s">
        <v>833</v>
      </c>
      <c r="R37" s="3" t="s">
        <v>120</v>
      </c>
      <c r="S37" s="3" t="s">
        <v>68</v>
      </c>
      <c r="T37" s="3" t="s">
        <v>90</v>
      </c>
      <c r="U37" s="11">
        <v>400</v>
      </c>
      <c r="V37" s="3" t="s">
        <v>412</v>
      </c>
      <c r="W37" s="26" t="s">
        <v>453</v>
      </c>
      <c r="X37" s="9">
        <v>6</v>
      </c>
      <c r="Y37" s="7">
        <v>0</v>
      </c>
      <c r="Z37" s="7"/>
    </row>
    <row r="38" spans="1:27">
      <c r="A38" t="s">
        <v>774</v>
      </c>
      <c r="B38" t="s">
        <v>775</v>
      </c>
      <c r="C38" s="4">
        <v>2005</v>
      </c>
      <c r="D38" t="s">
        <v>42</v>
      </c>
      <c r="E38" t="s">
        <v>43</v>
      </c>
      <c r="G38" t="s">
        <v>14</v>
      </c>
      <c r="I38" t="s">
        <v>45</v>
      </c>
      <c r="J38" t="s">
        <v>186</v>
      </c>
      <c r="K38" t="s">
        <v>47</v>
      </c>
      <c r="L38" t="s">
        <v>18</v>
      </c>
      <c r="N38" t="s">
        <v>76</v>
      </c>
      <c r="O38" t="s">
        <v>776</v>
      </c>
      <c r="P38" t="s">
        <v>18</v>
      </c>
      <c r="Q38" s="1" t="s">
        <v>833</v>
      </c>
      <c r="R38" t="s">
        <v>120</v>
      </c>
      <c r="S38" t="s">
        <v>68</v>
      </c>
      <c r="T38" t="s">
        <v>139</v>
      </c>
      <c r="U38" s="10" t="s">
        <v>99</v>
      </c>
      <c r="V38" t="s">
        <v>412</v>
      </c>
      <c r="W38" s="25" t="s">
        <v>776</v>
      </c>
      <c r="X38" s="6" t="s">
        <v>538</v>
      </c>
      <c r="Y38" s="6" t="s">
        <v>99</v>
      </c>
    </row>
    <row r="39" spans="1:27">
      <c r="A39" t="s">
        <v>774</v>
      </c>
      <c r="B39" t="s">
        <v>775</v>
      </c>
      <c r="C39" s="4">
        <v>2005</v>
      </c>
      <c r="D39" t="s">
        <v>42</v>
      </c>
      <c r="E39" t="s">
        <v>43</v>
      </c>
      <c r="G39" t="s">
        <v>14</v>
      </c>
      <c r="I39" t="s">
        <v>45</v>
      </c>
      <c r="J39" t="s">
        <v>186</v>
      </c>
      <c r="K39" t="s">
        <v>47</v>
      </c>
      <c r="L39" t="s">
        <v>18</v>
      </c>
      <c r="N39" t="s">
        <v>76</v>
      </c>
      <c r="O39" t="s">
        <v>776</v>
      </c>
      <c r="P39" t="s">
        <v>18</v>
      </c>
      <c r="Q39" s="1" t="s">
        <v>833</v>
      </c>
      <c r="R39" t="s">
        <v>120</v>
      </c>
      <c r="S39" t="s">
        <v>68</v>
      </c>
      <c r="T39" t="s">
        <v>139</v>
      </c>
      <c r="U39" s="10" t="s">
        <v>157</v>
      </c>
      <c r="V39" t="s">
        <v>412</v>
      </c>
      <c r="W39" s="25" t="s">
        <v>776</v>
      </c>
      <c r="X39" s="6" t="s">
        <v>538</v>
      </c>
      <c r="Y39" s="6" t="s">
        <v>99</v>
      </c>
    </row>
    <row r="40" spans="1:27">
      <c r="A40" t="s">
        <v>804</v>
      </c>
      <c r="B40" t="s">
        <v>805</v>
      </c>
      <c r="C40" s="4">
        <v>2001</v>
      </c>
      <c r="D40" t="s">
        <v>42</v>
      </c>
      <c r="E40" t="s">
        <v>43</v>
      </c>
      <c r="G40" t="s">
        <v>14</v>
      </c>
      <c r="I40" t="s">
        <v>45</v>
      </c>
      <c r="J40" t="s">
        <v>623</v>
      </c>
      <c r="K40" t="s">
        <v>47</v>
      </c>
      <c r="L40" t="s">
        <v>66</v>
      </c>
      <c r="N40" t="s">
        <v>76</v>
      </c>
      <c r="O40" t="s">
        <v>807</v>
      </c>
      <c r="P40" t="s">
        <v>66</v>
      </c>
      <c r="Q40" s="1" t="s">
        <v>833</v>
      </c>
      <c r="R40" t="s">
        <v>806</v>
      </c>
      <c r="S40" s="1" t="s">
        <v>68</v>
      </c>
      <c r="U40" s="10" t="s">
        <v>85</v>
      </c>
      <c r="V40" t="s">
        <v>412</v>
      </c>
      <c r="W40" s="25" t="s">
        <v>807</v>
      </c>
      <c r="X40" s="6" t="s">
        <v>698</v>
      </c>
      <c r="Y40" s="5">
        <f>14/X40</f>
        <v>4.8109965635738834E-2</v>
      </c>
      <c r="AA40" t="s">
        <v>437</v>
      </c>
    </row>
    <row r="41" spans="1:27">
      <c r="A41" t="s">
        <v>804</v>
      </c>
      <c r="B41" t="s">
        <v>805</v>
      </c>
      <c r="C41" s="4">
        <v>2001</v>
      </c>
      <c r="D41" t="s">
        <v>42</v>
      </c>
      <c r="E41" t="s">
        <v>43</v>
      </c>
      <c r="G41" t="s">
        <v>14</v>
      </c>
      <c r="I41" t="s">
        <v>45</v>
      </c>
      <c r="J41" t="s">
        <v>623</v>
      </c>
      <c r="K41" t="s">
        <v>47</v>
      </c>
      <c r="L41" t="s">
        <v>66</v>
      </c>
      <c r="N41" t="s">
        <v>76</v>
      </c>
      <c r="O41" t="s">
        <v>807</v>
      </c>
      <c r="P41" t="s">
        <v>66</v>
      </c>
      <c r="Q41" s="1" t="s">
        <v>833</v>
      </c>
      <c r="R41" t="s">
        <v>806</v>
      </c>
      <c r="S41" s="1" t="s">
        <v>68</v>
      </c>
      <c r="U41" s="10" t="s">
        <v>99</v>
      </c>
      <c r="V41" t="s">
        <v>412</v>
      </c>
      <c r="W41" s="25" t="s">
        <v>807</v>
      </c>
      <c r="X41" s="6" t="s">
        <v>698</v>
      </c>
      <c r="Y41" s="5">
        <f>14/X41</f>
        <v>4.8109965635738834E-2</v>
      </c>
      <c r="AA41" t="s">
        <v>437</v>
      </c>
    </row>
    <row r="42" spans="1:27">
      <c r="A42" t="s">
        <v>804</v>
      </c>
      <c r="B42" t="s">
        <v>805</v>
      </c>
      <c r="C42" s="4">
        <v>2001</v>
      </c>
      <c r="D42" t="s">
        <v>42</v>
      </c>
      <c r="E42" t="s">
        <v>43</v>
      </c>
      <c r="G42" t="s">
        <v>14</v>
      </c>
      <c r="I42" t="s">
        <v>45</v>
      </c>
      <c r="J42" t="s">
        <v>623</v>
      </c>
      <c r="K42" t="s">
        <v>47</v>
      </c>
      <c r="L42" t="s">
        <v>66</v>
      </c>
      <c r="N42" t="s">
        <v>76</v>
      </c>
      <c r="O42" t="s">
        <v>807</v>
      </c>
      <c r="P42" t="s">
        <v>66</v>
      </c>
      <c r="Q42" s="1" t="s">
        <v>833</v>
      </c>
      <c r="R42" t="s">
        <v>217</v>
      </c>
      <c r="S42" s="1" t="s">
        <v>68</v>
      </c>
      <c r="U42" s="10" t="s">
        <v>85</v>
      </c>
      <c r="V42" t="s">
        <v>412</v>
      </c>
      <c r="W42" s="25" t="s">
        <v>776</v>
      </c>
      <c r="X42" s="6" t="s">
        <v>698</v>
      </c>
      <c r="Y42" s="5" t="s">
        <v>99</v>
      </c>
      <c r="AA42" t="s">
        <v>437</v>
      </c>
    </row>
    <row r="43" spans="1:27">
      <c r="A43" t="s">
        <v>804</v>
      </c>
      <c r="B43" t="s">
        <v>805</v>
      </c>
      <c r="C43" s="4">
        <v>2001</v>
      </c>
      <c r="D43" t="s">
        <v>42</v>
      </c>
      <c r="E43" t="s">
        <v>43</v>
      </c>
      <c r="G43" t="s">
        <v>14</v>
      </c>
      <c r="I43" t="s">
        <v>45</v>
      </c>
      <c r="J43" t="s">
        <v>623</v>
      </c>
      <c r="K43" t="s">
        <v>47</v>
      </c>
      <c r="L43" t="s">
        <v>66</v>
      </c>
      <c r="N43" t="s">
        <v>76</v>
      </c>
      <c r="O43" t="s">
        <v>807</v>
      </c>
      <c r="P43" t="s">
        <v>66</v>
      </c>
      <c r="Q43" s="1" t="s">
        <v>833</v>
      </c>
      <c r="R43" t="s">
        <v>217</v>
      </c>
      <c r="S43" s="1" t="s">
        <v>68</v>
      </c>
      <c r="U43" s="10" t="s">
        <v>85</v>
      </c>
      <c r="V43" t="s">
        <v>412</v>
      </c>
      <c r="W43" s="25" t="s">
        <v>807</v>
      </c>
      <c r="X43" s="6" t="s">
        <v>698</v>
      </c>
      <c r="Y43" s="5">
        <f>3/X43</f>
        <v>1.0309278350515464E-2</v>
      </c>
      <c r="AA43" t="s">
        <v>437</v>
      </c>
    </row>
    <row r="44" spans="1:27">
      <c r="A44" t="s">
        <v>804</v>
      </c>
      <c r="B44" t="s">
        <v>805</v>
      </c>
      <c r="C44" s="4">
        <v>2001</v>
      </c>
      <c r="D44" t="s">
        <v>42</v>
      </c>
      <c r="E44" t="s">
        <v>43</v>
      </c>
      <c r="G44" t="s">
        <v>14</v>
      </c>
      <c r="I44" t="s">
        <v>45</v>
      </c>
      <c r="J44" t="s">
        <v>623</v>
      </c>
      <c r="K44" t="s">
        <v>47</v>
      </c>
      <c r="L44" t="s">
        <v>66</v>
      </c>
      <c r="N44" t="s">
        <v>76</v>
      </c>
      <c r="O44" t="s">
        <v>807</v>
      </c>
      <c r="P44" t="s">
        <v>66</v>
      </c>
      <c r="Q44" s="1" t="s">
        <v>833</v>
      </c>
      <c r="R44" t="s">
        <v>806</v>
      </c>
      <c r="S44" t="s">
        <v>81</v>
      </c>
      <c r="U44" s="10" t="s">
        <v>85</v>
      </c>
      <c r="V44" t="s">
        <v>412</v>
      </c>
      <c r="W44" s="25" t="s">
        <v>807</v>
      </c>
      <c r="X44" s="12" t="s">
        <v>808</v>
      </c>
      <c r="Y44" s="12">
        <f>14/X44</f>
        <v>0.13861386138613863</v>
      </c>
      <c r="AA44" t="s">
        <v>437</v>
      </c>
    </row>
    <row r="45" spans="1:27">
      <c r="A45" t="s">
        <v>804</v>
      </c>
      <c r="B45" t="s">
        <v>805</v>
      </c>
      <c r="C45" s="4">
        <v>2001</v>
      </c>
      <c r="D45" t="s">
        <v>42</v>
      </c>
      <c r="E45" t="s">
        <v>43</v>
      </c>
      <c r="G45" t="s">
        <v>14</v>
      </c>
      <c r="I45" t="s">
        <v>45</v>
      </c>
      <c r="J45" t="s">
        <v>623</v>
      </c>
      <c r="K45" t="s">
        <v>47</v>
      </c>
      <c r="L45" t="s">
        <v>66</v>
      </c>
      <c r="N45" t="s">
        <v>76</v>
      </c>
      <c r="O45" t="s">
        <v>807</v>
      </c>
      <c r="P45" t="s">
        <v>66</v>
      </c>
      <c r="Q45" s="1" t="s">
        <v>833</v>
      </c>
      <c r="R45" t="s">
        <v>806</v>
      </c>
      <c r="S45" t="s">
        <v>81</v>
      </c>
      <c r="U45" s="10" t="s">
        <v>99</v>
      </c>
      <c r="V45" t="s">
        <v>33</v>
      </c>
      <c r="W45" s="25" t="s">
        <v>807</v>
      </c>
      <c r="X45" s="12" t="s">
        <v>131</v>
      </c>
      <c r="Y45" s="12">
        <f>14/X45</f>
        <v>0.14141414141414141</v>
      </c>
      <c r="AA45" t="s">
        <v>437</v>
      </c>
    </row>
    <row r="46" spans="1:27">
      <c r="A46" t="s">
        <v>441</v>
      </c>
      <c r="B46" t="s">
        <v>853</v>
      </c>
      <c r="C46" s="4">
        <v>2008</v>
      </c>
      <c r="D46" t="s">
        <v>905</v>
      </c>
      <c r="E46" t="s">
        <v>43</v>
      </c>
      <c r="G46" t="s">
        <v>14</v>
      </c>
      <c r="H46" t="s">
        <v>854</v>
      </c>
      <c r="I46" t="s">
        <v>45</v>
      </c>
      <c r="J46" t="s">
        <v>61</v>
      </c>
      <c r="K46" t="s">
        <v>47</v>
      </c>
      <c r="L46" t="s">
        <v>18</v>
      </c>
      <c r="N46" t="s">
        <v>906</v>
      </c>
      <c r="O46" t="s">
        <v>491</v>
      </c>
      <c r="P46" t="s">
        <v>18</v>
      </c>
      <c r="Q46" s="1" t="s">
        <v>833</v>
      </c>
      <c r="R46" t="s">
        <v>50</v>
      </c>
      <c r="S46" s="1" t="s">
        <v>259</v>
      </c>
      <c r="U46">
        <v>8</v>
      </c>
      <c r="V46" s="1" t="s">
        <v>412</v>
      </c>
      <c r="W46" s="25" t="s">
        <v>491</v>
      </c>
      <c r="X46" t="s">
        <v>64</v>
      </c>
      <c r="Y46" t="s">
        <v>855</v>
      </c>
      <c r="Z46" t="s">
        <v>245</v>
      </c>
      <c r="AA46" t="s">
        <v>54</v>
      </c>
    </row>
    <row r="47" spans="1:27">
      <c r="A47" t="s">
        <v>441</v>
      </c>
      <c r="B47" t="s">
        <v>853</v>
      </c>
      <c r="C47" s="4">
        <v>2008</v>
      </c>
      <c r="D47" t="s">
        <v>905</v>
      </c>
      <c r="E47" t="s">
        <v>43</v>
      </c>
      <c r="G47" t="s">
        <v>14</v>
      </c>
      <c r="H47" t="s">
        <v>854</v>
      </c>
      <c r="I47" t="s">
        <v>45</v>
      </c>
      <c r="J47" t="s">
        <v>61</v>
      </c>
      <c r="K47" t="s">
        <v>47</v>
      </c>
      <c r="L47" t="s">
        <v>18</v>
      </c>
      <c r="N47" t="s">
        <v>906</v>
      </c>
      <c r="O47" t="s">
        <v>491</v>
      </c>
      <c r="P47" t="s">
        <v>18</v>
      </c>
      <c r="Q47" s="1" t="s">
        <v>833</v>
      </c>
      <c r="R47" t="s">
        <v>50</v>
      </c>
      <c r="S47" s="1" t="s">
        <v>259</v>
      </c>
      <c r="U47">
        <v>8</v>
      </c>
      <c r="V47" s="1" t="s">
        <v>412</v>
      </c>
      <c r="W47" s="25" t="s">
        <v>856</v>
      </c>
      <c r="X47" t="s">
        <v>64</v>
      </c>
      <c r="Y47" t="s">
        <v>855</v>
      </c>
      <c r="Z47" t="s">
        <v>64</v>
      </c>
      <c r="AA47" t="s">
        <v>54</v>
      </c>
    </row>
    <row r="48" spans="1:27">
      <c r="A48" t="s">
        <v>441</v>
      </c>
      <c r="B48" t="s">
        <v>853</v>
      </c>
      <c r="C48" s="4">
        <v>2008</v>
      </c>
      <c r="D48" t="s">
        <v>905</v>
      </c>
      <c r="E48" t="s">
        <v>43</v>
      </c>
      <c r="G48" t="s">
        <v>14</v>
      </c>
      <c r="H48" t="s">
        <v>854</v>
      </c>
      <c r="I48" t="s">
        <v>45</v>
      </c>
      <c r="J48" t="s">
        <v>61</v>
      </c>
      <c r="K48" t="s">
        <v>47</v>
      </c>
      <c r="L48" t="s">
        <v>18</v>
      </c>
      <c r="N48" t="s">
        <v>906</v>
      </c>
      <c r="O48" t="s">
        <v>491</v>
      </c>
      <c r="P48" t="s">
        <v>18</v>
      </c>
      <c r="Q48" s="1" t="s">
        <v>833</v>
      </c>
      <c r="R48" t="s">
        <v>48</v>
      </c>
      <c r="S48" s="1" t="s">
        <v>259</v>
      </c>
      <c r="U48">
        <v>8</v>
      </c>
      <c r="V48" s="1" t="s">
        <v>412</v>
      </c>
      <c r="W48" s="25" t="s">
        <v>856</v>
      </c>
      <c r="X48" t="s">
        <v>64</v>
      </c>
      <c r="Y48" t="s">
        <v>441</v>
      </c>
      <c r="Z48" t="s">
        <v>224</v>
      </c>
      <c r="AA48" t="s">
        <v>54</v>
      </c>
    </row>
    <row r="49" spans="1:27">
      <c r="A49" t="s">
        <v>441</v>
      </c>
      <c r="B49" t="s">
        <v>853</v>
      </c>
      <c r="C49" s="4">
        <v>2008</v>
      </c>
      <c r="D49" t="s">
        <v>905</v>
      </c>
      <c r="E49" t="s">
        <v>43</v>
      </c>
      <c r="G49" t="s">
        <v>14</v>
      </c>
      <c r="H49" t="s">
        <v>854</v>
      </c>
      <c r="I49" t="s">
        <v>45</v>
      </c>
      <c r="J49" t="s">
        <v>61</v>
      </c>
      <c r="K49" t="s">
        <v>47</v>
      </c>
      <c r="L49" t="s">
        <v>18</v>
      </c>
      <c r="N49" t="s">
        <v>906</v>
      </c>
      <c r="O49" t="s">
        <v>491</v>
      </c>
      <c r="P49" t="s">
        <v>18</v>
      </c>
      <c r="Q49" s="1" t="s">
        <v>833</v>
      </c>
      <c r="R49" t="s">
        <v>48</v>
      </c>
      <c r="S49" s="1" t="s">
        <v>259</v>
      </c>
      <c r="U49">
        <v>8</v>
      </c>
      <c r="V49" s="1" t="s">
        <v>412</v>
      </c>
      <c r="W49" s="25" t="s">
        <v>491</v>
      </c>
      <c r="X49" t="s">
        <v>64</v>
      </c>
      <c r="Y49" t="s">
        <v>86</v>
      </c>
      <c r="Z49" t="s">
        <v>224</v>
      </c>
      <c r="AA49" t="s">
        <v>54</v>
      </c>
    </row>
    <row r="50" spans="1:27">
      <c r="A50" t="s">
        <v>678</v>
      </c>
      <c r="B50" s="4" t="s">
        <v>857</v>
      </c>
      <c r="C50" s="4">
        <v>2001</v>
      </c>
      <c r="D50" t="s">
        <v>42</v>
      </c>
      <c r="E50" t="s">
        <v>43</v>
      </c>
      <c r="F50" s="1" t="s">
        <v>891</v>
      </c>
      <c r="G50" t="s">
        <v>109</v>
      </c>
      <c r="H50" t="s">
        <v>858</v>
      </c>
      <c r="I50" t="s">
        <v>45</v>
      </c>
      <c r="J50" t="s">
        <v>134</v>
      </c>
      <c r="K50" t="s">
        <v>47</v>
      </c>
      <c r="L50" t="s">
        <v>66</v>
      </c>
      <c r="O50" s="1" t="s">
        <v>892</v>
      </c>
      <c r="P50" t="s">
        <v>66</v>
      </c>
      <c r="Q50" s="1" t="s">
        <v>833</v>
      </c>
      <c r="R50" t="s">
        <v>67</v>
      </c>
      <c r="S50" t="s">
        <v>433</v>
      </c>
      <c r="T50" t="s">
        <v>110</v>
      </c>
      <c r="U50" t="s">
        <v>193</v>
      </c>
      <c r="V50" t="s">
        <v>73</v>
      </c>
      <c r="W50" s="26" t="s">
        <v>892</v>
      </c>
      <c r="X50" t="s">
        <v>859</v>
      </c>
      <c r="Y50" t="s">
        <v>516</v>
      </c>
      <c r="Z50" t="s">
        <v>110</v>
      </c>
      <c r="AA50" t="s">
        <v>68</v>
      </c>
    </row>
    <row r="51" spans="1:27">
      <c r="A51" t="s">
        <v>678</v>
      </c>
      <c r="B51" t="s">
        <v>857</v>
      </c>
      <c r="C51" s="4">
        <v>2001</v>
      </c>
      <c r="D51" t="s">
        <v>42</v>
      </c>
      <c r="E51" t="s">
        <v>43</v>
      </c>
      <c r="F51" s="1" t="s">
        <v>891</v>
      </c>
      <c r="G51" t="s">
        <v>109</v>
      </c>
      <c r="H51" t="s">
        <v>858</v>
      </c>
      <c r="I51" t="s">
        <v>45</v>
      </c>
      <c r="J51" t="s">
        <v>134</v>
      </c>
      <c r="K51" t="s">
        <v>47</v>
      </c>
      <c r="L51" t="s">
        <v>66</v>
      </c>
      <c r="O51" s="1" t="s">
        <v>892</v>
      </c>
      <c r="P51" t="s">
        <v>66</v>
      </c>
      <c r="Q51" s="1" t="s">
        <v>833</v>
      </c>
      <c r="R51" t="s">
        <v>67</v>
      </c>
      <c r="S51" t="s">
        <v>433</v>
      </c>
      <c r="T51" t="s">
        <v>110</v>
      </c>
      <c r="U51" t="s">
        <v>571</v>
      </c>
      <c r="V51" t="s">
        <v>73</v>
      </c>
      <c r="W51" s="26" t="s">
        <v>892</v>
      </c>
      <c r="X51" t="s">
        <v>860</v>
      </c>
      <c r="Y51" t="s">
        <v>616</v>
      </c>
      <c r="Z51" t="s">
        <v>110</v>
      </c>
      <c r="AA51" t="s">
        <v>68</v>
      </c>
    </row>
    <row r="52" spans="1:27">
      <c r="A52" t="s">
        <v>678</v>
      </c>
      <c r="B52" t="s">
        <v>857</v>
      </c>
      <c r="C52" s="4">
        <v>2001</v>
      </c>
      <c r="D52" t="s">
        <v>42</v>
      </c>
      <c r="E52" t="s">
        <v>43</v>
      </c>
      <c r="F52" s="1" t="s">
        <v>891</v>
      </c>
      <c r="G52" t="s">
        <v>109</v>
      </c>
      <c r="H52" t="s">
        <v>858</v>
      </c>
      <c r="I52" t="s">
        <v>45</v>
      </c>
      <c r="J52" t="s">
        <v>134</v>
      </c>
      <c r="K52" t="s">
        <v>47</v>
      </c>
      <c r="L52" t="s">
        <v>66</v>
      </c>
      <c r="O52" s="1" t="s">
        <v>892</v>
      </c>
      <c r="P52" t="s">
        <v>66</v>
      </c>
      <c r="Q52" s="1" t="s">
        <v>833</v>
      </c>
      <c r="R52" t="s">
        <v>67</v>
      </c>
      <c r="S52" t="s">
        <v>433</v>
      </c>
      <c r="T52" t="s">
        <v>110</v>
      </c>
      <c r="U52" t="s">
        <v>577</v>
      </c>
      <c r="V52" t="s">
        <v>73</v>
      </c>
      <c r="W52" s="26" t="s">
        <v>892</v>
      </c>
      <c r="X52" t="s">
        <v>860</v>
      </c>
      <c r="Y52" t="s">
        <v>861</v>
      </c>
      <c r="Z52" t="s">
        <v>110</v>
      </c>
      <c r="AA52" t="s">
        <v>68</v>
      </c>
    </row>
    <row r="53" spans="1:27">
      <c r="A53" t="s">
        <v>678</v>
      </c>
      <c r="B53" t="s">
        <v>857</v>
      </c>
      <c r="C53" s="4">
        <v>2001</v>
      </c>
      <c r="D53" t="s">
        <v>42</v>
      </c>
      <c r="E53" t="s">
        <v>43</v>
      </c>
      <c r="F53" s="1" t="s">
        <v>891</v>
      </c>
      <c r="G53" t="s">
        <v>109</v>
      </c>
      <c r="H53" t="s">
        <v>858</v>
      </c>
      <c r="I53" t="s">
        <v>45</v>
      </c>
      <c r="J53" t="s">
        <v>134</v>
      </c>
      <c r="K53" t="s">
        <v>47</v>
      </c>
      <c r="L53" t="s">
        <v>66</v>
      </c>
      <c r="O53" s="1" t="s">
        <v>892</v>
      </c>
      <c r="P53" t="s">
        <v>66</v>
      </c>
      <c r="Q53" s="1" t="s">
        <v>833</v>
      </c>
      <c r="R53" t="s">
        <v>71</v>
      </c>
      <c r="S53" t="s">
        <v>433</v>
      </c>
      <c r="T53" t="s">
        <v>110</v>
      </c>
      <c r="U53" t="s">
        <v>99</v>
      </c>
      <c r="V53" t="s">
        <v>73</v>
      </c>
      <c r="W53" s="26" t="s">
        <v>892</v>
      </c>
      <c r="X53" t="s">
        <v>677</v>
      </c>
      <c r="Y53" t="s">
        <v>388</v>
      </c>
      <c r="Z53" t="s">
        <v>110</v>
      </c>
      <c r="AA53" t="s">
        <v>68</v>
      </c>
    </row>
    <row r="54" spans="1:27">
      <c r="A54" t="s">
        <v>678</v>
      </c>
      <c r="B54" t="s">
        <v>857</v>
      </c>
      <c r="C54" s="4">
        <v>2001</v>
      </c>
      <c r="D54" t="s">
        <v>42</v>
      </c>
      <c r="E54" t="s">
        <v>43</v>
      </c>
      <c r="F54" s="1" t="s">
        <v>891</v>
      </c>
      <c r="G54" t="s">
        <v>109</v>
      </c>
      <c r="H54" t="s">
        <v>858</v>
      </c>
      <c r="I54" t="s">
        <v>45</v>
      </c>
      <c r="J54" t="s">
        <v>134</v>
      </c>
      <c r="K54" t="s">
        <v>47</v>
      </c>
      <c r="L54" t="s">
        <v>66</v>
      </c>
      <c r="O54" s="1" t="s">
        <v>892</v>
      </c>
      <c r="P54" t="s">
        <v>66</v>
      </c>
      <c r="Q54" s="1" t="s">
        <v>833</v>
      </c>
      <c r="R54" t="s">
        <v>71</v>
      </c>
      <c r="S54" t="s">
        <v>433</v>
      </c>
      <c r="T54" t="s">
        <v>110</v>
      </c>
      <c r="U54" t="s">
        <v>571</v>
      </c>
      <c r="V54" t="s">
        <v>73</v>
      </c>
      <c r="W54" s="26" t="s">
        <v>892</v>
      </c>
      <c r="X54" t="s">
        <v>860</v>
      </c>
      <c r="Y54" t="s">
        <v>371</v>
      </c>
      <c r="Z54" t="s">
        <v>110</v>
      </c>
      <c r="AA54" t="s">
        <v>68</v>
      </c>
    </row>
    <row r="55" spans="1:27">
      <c r="A55" t="s">
        <v>678</v>
      </c>
      <c r="B55" t="s">
        <v>857</v>
      </c>
      <c r="C55" s="4">
        <v>2001</v>
      </c>
      <c r="D55" t="s">
        <v>42</v>
      </c>
      <c r="E55" t="s">
        <v>43</v>
      </c>
      <c r="F55" s="1" t="s">
        <v>891</v>
      </c>
      <c r="G55" t="s">
        <v>109</v>
      </c>
      <c r="H55" t="s">
        <v>858</v>
      </c>
      <c r="I55" t="s">
        <v>45</v>
      </c>
      <c r="J55" t="s">
        <v>134</v>
      </c>
      <c r="K55" t="s">
        <v>47</v>
      </c>
      <c r="L55" t="s">
        <v>66</v>
      </c>
      <c r="O55" s="1" t="s">
        <v>892</v>
      </c>
      <c r="P55" t="s">
        <v>66</v>
      </c>
      <c r="Q55" s="1" t="s">
        <v>833</v>
      </c>
      <c r="R55" t="s">
        <v>67</v>
      </c>
      <c r="S55" t="s">
        <v>433</v>
      </c>
      <c r="T55" t="s">
        <v>110</v>
      </c>
      <c r="U55" t="s">
        <v>99</v>
      </c>
      <c r="V55" t="s">
        <v>73</v>
      </c>
      <c r="W55" s="26" t="s">
        <v>892</v>
      </c>
      <c r="X55" t="s">
        <v>677</v>
      </c>
      <c r="Y55" t="s">
        <v>635</v>
      </c>
      <c r="Z55" t="s">
        <v>110</v>
      </c>
      <c r="AA55" t="s">
        <v>68</v>
      </c>
    </row>
    <row r="56" spans="1:27">
      <c r="A56" t="s">
        <v>678</v>
      </c>
      <c r="B56" t="s">
        <v>857</v>
      </c>
      <c r="C56" s="4">
        <v>2001</v>
      </c>
      <c r="D56" t="s">
        <v>42</v>
      </c>
      <c r="E56" t="s">
        <v>43</v>
      </c>
      <c r="F56" s="1" t="s">
        <v>891</v>
      </c>
      <c r="G56" t="s">
        <v>109</v>
      </c>
      <c r="H56" t="s">
        <v>858</v>
      </c>
      <c r="I56" t="s">
        <v>45</v>
      </c>
      <c r="J56" t="s">
        <v>134</v>
      </c>
      <c r="K56" t="s">
        <v>47</v>
      </c>
      <c r="L56" t="s">
        <v>66</v>
      </c>
      <c r="O56" s="1" t="s">
        <v>892</v>
      </c>
      <c r="P56" t="s">
        <v>66</v>
      </c>
      <c r="Q56" s="1" t="s">
        <v>833</v>
      </c>
      <c r="R56" t="s">
        <v>71</v>
      </c>
      <c r="S56" t="s">
        <v>433</v>
      </c>
      <c r="T56" t="s">
        <v>110</v>
      </c>
      <c r="U56" t="s">
        <v>577</v>
      </c>
      <c r="V56" t="s">
        <v>73</v>
      </c>
      <c r="W56" s="26" t="s">
        <v>892</v>
      </c>
      <c r="X56" t="s">
        <v>860</v>
      </c>
      <c r="Y56" t="s">
        <v>861</v>
      </c>
      <c r="Z56" t="s">
        <v>110</v>
      </c>
      <c r="AA56" t="s">
        <v>68</v>
      </c>
    </row>
    <row r="57" spans="1:27">
      <c r="A57" t="s">
        <v>678</v>
      </c>
      <c r="B57" t="s">
        <v>857</v>
      </c>
      <c r="C57" s="4">
        <v>2001</v>
      </c>
      <c r="D57" t="s">
        <v>42</v>
      </c>
      <c r="E57" t="s">
        <v>43</v>
      </c>
      <c r="F57" s="1" t="s">
        <v>891</v>
      </c>
      <c r="G57" t="s">
        <v>109</v>
      </c>
      <c r="H57" t="s">
        <v>858</v>
      </c>
      <c r="I57" t="s">
        <v>45</v>
      </c>
      <c r="J57" t="s">
        <v>134</v>
      </c>
      <c r="K57" t="s">
        <v>47</v>
      </c>
      <c r="L57" t="s">
        <v>66</v>
      </c>
      <c r="O57" s="1" t="s">
        <v>892</v>
      </c>
      <c r="P57" t="s">
        <v>66</v>
      </c>
      <c r="Q57" s="1" t="s">
        <v>833</v>
      </c>
      <c r="R57" t="s">
        <v>71</v>
      </c>
      <c r="S57" t="s">
        <v>433</v>
      </c>
      <c r="T57" t="s">
        <v>110</v>
      </c>
      <c r="U57" t="s">
        <v>193</v>
      </c>
      <c r="V57" t="s">
        <v>73</v>
      </c>
      <c r="W57" s="26" t="s">
        <v>892</v>
      </c>
      <c r="X57" t="s">
        <v>859</v>
      </c>
      <c r="Y57" t="s">
        <v>404</v>
      </c>
      <c r="Z57" t="s">
        <v>110</v>
      </c>
      <c r="AA57" t="s">
        <v>68</v>
      </c>
    </row>
    <row r="58" spans="1:27">
      <c r="A58" t="s">
        <v>678</v>
      </c>
      <c r="B58" t="s">
        <v>857</v>
      </c>
      <c r="C58" s="4">
        <v>2001</v>
      </c>
      <c r="D58" t="s">
        <v>42</v>
      </c>
      <c r="E58" t="s">
        <v>43</v>
      </c>
      <c r="F58" s="1" t="s">
        <v>891</v>
      </c>
      <c r="G58" t="s">
        <v>109</v>
      </c>
      <c r="H58" t="s">
        <v>858</v>
      </c>
      <c r="I58" t="s">
        <v>45</v>
      </c>
      <c r="J58" t="s">
        <v>134</v>
      </c>
      <c r="K58" t="s">
        <v>47</v>
      </c>
      <c r="L58" t="s">
        <v>66</v>
      </c>
      <c r="O58" s="1" t="s">
        <v>892</v>
      </c>
      <c r="P58" t="s">
        <v>66</v>
      </c>
      <c r="Q58" s="1" t="s">
        <v>833</v>
      </c>
      <c r="R58" t="s">
        <v>862</v>
      </c>
      <c r="S58" t="s">
        <v>433</v>
      </c>
      <c r="T58" t="s">
        <v>110</v>
      </c>
      <c r="U58" t="s">
        <v>99</v>
      </c>
      <c r="V58" t="s">
        <v>73</v>
      </c>
      <c r="W58" s="26" t="s">
        <v>892</v>
      </c>
      <c r="X58" t="s">
        <v>677</v>
      </c>
      <c r="Y58" t="s">
        <v>635</v>
      </c>
      <c r="Z58" t="s">
        <v>110</v>
      </c>
      <c r="AA58" t="s">
        <v>68</v>
      </c>
    </row>
    <row r="59" spans="1:27">
      <c r="A59" t="s">
        <v>678</v>
      </c>
      <c r="B59" t="s">
        <v>857</v>
      </c>
      <c r="C59" s="4">
        <v>2001</v>
      </c>
      <c r="D59" t="s">
        <v>42</v>
      </c>
      <c r="E59" t="s">
        <v>43</v>
      </c>
      <c r="F59" s="1" t="s">
        <v>891</v>
      </c>
      <c r="G59" t="s">
        <v>109</v>
      </c>
      <c r="H59" t="s">
        <v>858</v>
      </c>
      <c r="I59" t="s">
        <v>45</v>
      </c>
      <c r="J59" t="s">
        <v>134</v>
      </c>
      <c r="K59" t="s">
        <v>47</v>
      </c>
      <c r="L59" t="s">
        <v>66</v>
      </c>
      <c r="O59" s="1" t="s">
        <v>892</v>
      </c>
      <c r="P59" t="s">
        <v>66</v>
      </c>
      <c r="Q59" s="1" t="s">
        <v>833</v>
      </c>
      <c r="R59" t="s">
        <v>862</v>
      </c>
      <c r="S59" t="s">
        <v>433</v>
      </c>
      <c r="T59" t="s">
        <v>110</v>
      </c>
      <c r="U59" t="s">
        <v>571</v>
      </c>
      <c r="V59" t="s">
        <v>73</v>
      </c>
      <c r="W59" s="26" t="s">
        <v>892</v>
      </c>
      <c r="X59" t="s">
        <v>860</v>
      </c>
      <c r="Y59" t="s">
        <v>863</v>
      </c>
      <c r="Z59" t="s">
        <v>110</v>
      </c>
      <c r="AA59" t="s">
        <v>68</v>
      </c>
    </row>
    <row r="60" spans="1:27">
      <c r="A60" t="s">
        <v>678</v>
      </c>
      <c r="B60" t="s">
        <v>857</v>
      </c>
      <c r="C60" s="4">
        <v>2001</v>
      </c>
      <c r="D60" t="s">
        <v>42</v>
      </c>
      <c r="E60" t="s">
        <v>43</v>
      </c>
      <c r="F60" s="1" t="s">
        <v>891</v>
      </c>
      <c r="G60" t="s">
        <v>109</v>
      </c>
      <c r="H60" t="s">
        <v>858</v>
      </c>
      <c r="I60" t="s">
        <v>45</v>
      </c>
      <c r="J60" t="s">
        <v>134</v>
      </c>
      <c r="K60" t="s">
        <v>47</v>
      </c>
      <c r="L60" t="s">
        <v>66</v>
      </c>
      <c r="O60" s="1" t="s">
        <v>892</v>
      </c>
      <c r="P60" t="s">
        <v>66</v>
      </c>
      <c r="Q60" s="1" t="s">
        <v>833</v>
      </c>
      <c r="R60" t="s">
        <v>862</v>
      </c>
      <c r="S60" t="s">
        <v>433</v>
      </c>
      <c r="T60" t="s">
        <v>110</v>
      </c>
      <c r="U60" t="s">
        <v>193</v>
      </c>
      <c r="V60" t="s">
        <v>73</v>
      </c>
      <c r="W60" s="26" t="s">
        <v>892</v>
      </c>
      <c r="X60" t="s">
        <v>859</v>
      </c>
      <c r="Y60" t="s">
        <v>864</v>
      </c>
      <c r="Z60" t="s">
        <v>110</v>
      </c>
      <c r="AA60" t="s">
        <v>68</v>
      </c>
    </row>
    <row r="61" spans="1:27">
      <c r="A61" t="s">
        <v>678</v>
      </c>
      <c r="B61" t="s">
        <v>857</v>
      </c>
      <c r="C61" s="4">
        <v>2001</v>
      </c>
      <c r="D61" t="s">
        <v>42</v>
      </c>
      <c r="E61" t="s">
        <v>43</v>
      </c>
      <c r="F61" s="1" t="s">
        <v>891</v>
      </c>
      <c r="G61" t="s">
        <v>109</v>
      </c>
      <c r="H61" t="s">
        <v>858</v>
      </c>
      <c r="I61" t="s">
        <v>45</v>
      </c>
      <c r="J61" t="s">
        <v>134</v>
      </c>
      <c r="K61" t="s">
        <v>47</v>
      </c>
      <c r="L61" t="s">
        <v>66</v>
      </c>
      <c r="O61" s="1" t="s">
        <v>892</v>
      </c>
      <c r="P61" t="s">
        <v>66</v>
      </c>
      <c r="Q61" s="1" t="s">
        <v>833</v>
      </c>
      <c r="R61" t="s">
        <v>862</v>
      </c>
      <c r="S61" t="s">
        <v>433</v>
      </c>
      <c r="T61" t="s">
        <v>110</v>
      </c>
      <c r="U61" t="s">
        <v>577</v>
      </c>
      <c r="V61" t="s">
        <v>73</v>
      </c>
      <c r="W61" s="26" t="s">
        <v>892</v>
      </c>
      <c r="X61" t="s">
        <v>860</v>
      </c>
      <c r="Y61" t="s">
        <v>472</v>
      </c>
      <c r="Z61" t="s">
        <v>110</v>
      </c>
      <c r="AA61" t="s">
        <v>68</v>
      </c>
    </row>
    <row r="62" spans="1:27">
      <c r="A62" t="s">
        <v>678</v>
      </c>
      <c r="B62" t="s">
        <v>857</v>
      </c>
      <c r="C62" s="4">
        <v>2001</v>
      </c>
      <c r="D62" t="s">
        <v>42</v>
      </c>
      <c r="E62" t="s">
        <v>43</v>
      </c>
      <c r="F62" s="1" t="s">
        <v>891</v>
      </c>
      <c r="G62" t="s">
        <v>109</v>
      </c>
      <c r="H62" t="s">
        <v>858</v>
      </c>
      <c r="I62" t="s">
        <v>45</v>
      </c>
      <c r="J62" t="s">
        <v>134</v>
      </c>
      <c r="K62" t="s">
        <v>47</v>
      </c>
      <c r="L62" t="s">
        <v>66</v>
      </c>
      <c r="O62" s="1" t="s">
        <v>892</v>
      </c>
      <c r="P62" t="s">
        <v>66</v>
      </c>
      <c r="Q62" s="1" t="s">
        <v>833</v>
      </c>
      <c r="R62" t="s">
        <v>340</v>
      </c>
      <c r="S62" t="s">
        <v>433</v>
      </c>
      <c r="T62" t="s">
        <v>110</v>
      </c>
      <c r="U62" t="s">
        <v>99</v>
      </c>
      <c r="V62" t="s">
        <v>73</v>
      </c>
      <c r="W62" s="26" t="s">
        <v>892</v>
      </c>
      <c r="X62" t="s">
        <v>677</v>
      </c>
      <c r="Y62" t="s">
        <v>701</v>
      </c>
      <c r="Z62" t="s">
        <v>110</v>
      </c>
      <c r="AA62" t="s">
        <v>68</v>
      </c>
    </row>
    <row r="63" spans="1:27">
      <c r="A63" t="s">
        <v>678</v>
      </c>
      <c r="B63" t="s">
        <v>857</v>
      </c>
      <c r="C63" s="4">
        <v>2001</v>
      </c>
      <c r="D63" t="s">
        <v>42</v>
      </c>
      <c r="E63" t="s">
        <v>43</v>
      </c>
      <c r="F63" s="1" t="s">
        <v>891</v>
      </c>
      <c r="G63" t="s">
        <v>109</v>
      </c>
      <c r="H63" t="s">
        <v>858</v>
      </c>
      <c r="I63" t="s">
        <v>45</v>
      </c>
      <c r="J63" t="s">
        <v>134</v>
      </c>
      <c r="K63" t="s">
        <v>47</v>
      </c>
      <c r="L63" t="s">
        <v>66</v>
      </c>
      <c r="O63" s="1" t="s">
        <v>892</v>
      </c>
      <c r="P63" t="s">
        <v>66</v>
      </c>
      <c r="Q63" s="1" t="s">
        <v>833</v>
      </c>
      <c r="R63" t="s">
        <v>340</v>
      </c>
      <c r="S63" t="s">
        <v>433</v>
      </c>
      <c r="T63" t="s">
        <v>110</v>
      </c>
      <c r="U63" t="s">
        <v>571</v>
      </c>
      <c r="V63" t="s">
        <v>73</v>
      </c>
      <c r="W63" s="26" t="s">
        <v>892</v>
      </c>
      <c r="X63" t="s">
        <v>860</v>
      </c>
      <c r="Y63" t="s">
        <v>99</v>
      </c>
      <c r="Z63" t="s">
        <v>110</v>
      </c>
      <c r="AA63" t="s">
        <v>68</v>
      </c>
    </row>
    <row r="64" spans="1:27">
      <c r="A64" t="s">
        <v>678</v>
      </c>
      <c r="B64" t="s">
        <v>857</v>
      </c>
      <c r="C64" s="4">
        <v>2001</v>
      </c>
      <c r="D64" t="s">
        <v>42</v>
      </c>
      <c r="E64" t="s">
        <v>43</v>
      </c>
      <c r="F64" s="1" t="s">
        <v>891</v>
      </c>
      <c r="G64" t="s">
        <v>109</v>
      </c>
      <c r="H64" t="s">
        <v>858</v>
      </c>
      <c r="I64" t="s">
        <v>45</v>
      </c>
      <c r="J64" t="s">
        <v>134</v>
      </c>
      <c r="K64" t="s">
        <v>47</v>
      </c>
      <c r="L64" t="s">
        <v>66</v>
      </c>
      <c r="O64" s="1" t="s">
        <v>892</v>
      </c>
      <c r="P64" t="s">
        <v>66</v>
      </c>
      <c r="Q64" s="1" t="s">
        <v>833</v>
      </c>
      <c r="R64" t="s">
        <v>340</v>
      </c>
      <c r="S64" t="s">
        <v>433</v>
      </c>
      <c r="T64" t="s">
        <v>110</v>
      </c>
      <c r="U64" t="s">
        <v>193</v>
      </c>
      <c r="V64" t="s">
        <v>73</v>
      </c>
      <c r="W64" s="26" t="s">
        <v>892</v>
      </c>
      <c r="X64" t="s">
        <v>859</v>
      </c>
      <c r="Y64" t="s">
        <v>388</v>
      </c>
      <c r="Z64" t="s">
        <v>110</v>
      </c>
      <c r="AA64" t="s">
        <v>68</v>
      </c>
    </row>
    <row r="65" spans="1:28">
      <c r="A65" t="s">
        <v>678</v>
      </c>
      <c r="B65" t="s">
        <v>857</v>
      </c>
      <c r="C65" s="4">
        <v>2001</v>
      </c>
      <c r="D65" t="s">
        <v>42</v>
      </c>
      <c r="E65" t="s">
        <v>43</v>
      </c>
      <c r="F65" s="1" t="s">
        <v>891</v>
      </c>
      <c r="G65" t="s">
        <v>109</v>
      </c>
      <c r="H65" t="s">
        <v>858</v>
      </c>
      <c r="I65" t="s">
        <v>45</v>
      </c>
      <c r="J65" t="s">
        <v>134</v>
      </c>
      <c r="K65" t="s">
        <v>47</v>
      </c>
      <c r="L65" t="s">
        <v>66</v>
      </c>
      <c r="O65" s="1" t="s">
        <v>892</v>
      </c>
      <c r="P65" t="s">
        <v>66</v>
      </c>
      <c r="Q65" s="1" t="s">
        <v>833</v>
      </c>
      <c r="R65" t="s">
        <v>340</v>
      </c>
      <c r="S65" t="s">
        <v>433</v>
      </c>
      <c r="T65" t="s">
        <v>110</v>
      </c>
      <c r="U65" t="s">
        <v>577</v>
      </c>
      <c r="V65" t="s">
        <v>73</v>
      </c>
      <c r="W65" s="26" t="s">
        <v>892</v>
      </c>
      <c r="X65" t="s">
        <v>860</v>
      </c>
      <c r="Y65" t="s">
        <v>371</v>
      </c>
      <c r="Z65" t="s">
        <v>110</v>
      </c>
      <c r="AA65" t="s">
        <v>68</v>
      </c>
    </row>
    <row r="66" spans="1:28">
      <c r="A66" t="s">
        <v>678</v>
      </c>
      <c r="B66" t="s">
        <v>857</v>
      </c>
      <c r="C66" s="4">
        <v>2001</v>
      </c>
      <c r="D66" t="s">
        <v>42</v>
      </c>
      <c r="E66" t="s">
        <v>43</v>
      </c>
      <c r="F66" s="1" t="s">
        <v>891</v>
      </c>
      <c r="G66" t="s">
        <v>109</v>
      </c>
      <c r="H66" t="s">
        <v>858</v>
      </c>
      <c r="I66" t="s">
        <v>45</v>
      </c>
      <c r="J66" t="s">
        <v>134</v>
      </c>
      <c r="K66" t="s">
        <v>47</v>
      </c>
      <c r="L66" t="s">
        <v>66</v>
      </c>
      <c r="O66" s="1" t="s">
        <v>892</v>
      </c>
      <c r="P66" t="s">
        <v>66</v>
      </c>
      <c r="Q66" t="s">
        <v>901</v>
      </c>
      <c r="R66" t="s">
        <v>217</v>
      </c>
      <c r="S66" t="s">
        <v>433</v>
      </c>
      <c r="T66" t="s">
        <v>110</v>
      </c>
      <c r="U66" t="s">
        <v>99</v>
      </c>
      <c r="V66" t="s">
        <v>73</v>
      </c>
      <c r="W66" s="26" t="s">
        <v>892</v>
      </c>
      <c r="X66" t="s">
        <v>677</v>
      </c>
      <c r="Y66" t="s">
        <v>371</v>
      </c>
      <c r="Z66" t="s">
        <v>110</v>
      </c>
      <c r="AA66" t="s">
        <v>68</v>
      </c>
    </row>
    <row r="67" spans="1:28">
      <c r="A67" t="s">
        <v>678</v>
      </c>
      <c r="B67" t="s">
        <v>857</v>
      </c>
      <c r="C67" s="4">
        <v>2001</v>
      </c>
      <c r="D67" t="s">
        <v>42</v>
      </c>
      <c r="E67" t="s">
        <v>43</v>
      </c>
      <c r="F67" s="1" t="s">
        <v>891</v>
      </c>
      <c r="G67" t="s">
        <v>109</v>
      </c>
      <c r="H67" t="s">
        <v>858</v>
      </c>
      <c r="I67" t="s">
        <v>45</v>
      </c>
      <c r="J67" t="s">
        <v>134</v>
      </c>
      <c r="K67" t="s">
        <v>47</v>
      </c>
      <c r="L67" t="s">
        <v>66</v>
      </c>
      <c r="O67" s="1" t="s">
        <v>892</v>
      </c>
      <c r="P67" t="s">
        <v>66</v>
      </c>
      <c r="Q67" t="s">
        <v>901</v>
      </c>
      <c r="R67" t="s">
        <v>217</v>
      </c>
      <c r="S67" t="s">
        <v>433</v>
      </c>
      <c r="T67" t="s">
        <v>110</v>
      </c>
      <c r="U67" t="s">
        <v>571</v>
      </c>
      <c r="V67" t="s">
        <v>73</v>
      </c>
      <c r="W67" s="26" t="s">
        <v>892</v>
      </c>
      <c r="X67" t="s">
        <v>860</v>
      </c>
      <c r="Y67" t="s">
        <v>469</v>
      </c>
      <c r="Z67" t="s">
        <v>110</v>
      </c>
      <c r="AA67" t="s">
        <v>68</v>
      </c>
    </row>
    <row r="68" spans="1:28">
      <c r="A68" t="s">
        <v>678</v>
      </c>
      <c r="B68" t="s">
        <v>857</v>
      </c>
      <c r="C68" s="4">
        <v>2001</v>
      </c>
      <c r="D68" t="s">
        <v>42</v>
      </c>
      <c r="E68" t="s">
        <v>43</v>
      </c>
      <c r="F68" s="1" t="s">
        <v>891</v>
      </c>
      <c r="G68" t="s">
        <v>109</v>
      </c>
      <c r="H68" t="s">
        <v>858</v>
      </c>
      <c r="I68" t="s">
        <v>45</v>
      </c>
      <c r="J68" t="s">
        <v>134</v>
      </c>
      <c r="K68" t="s">
        <v>47</v>
      </c>
      <c r="L68" t="s">
        <v>66</v>
      </c>
      <c r="O68" s="1" t="s">
        <v>892</v>
      </c>
      <c r="P68" t="s">
        <v>66</v>
      </c>
      <c r="Q68" t="s">
        <v>901</v>
      </c>
      <c r="R68" t="s">
        <v>217</v>
      </c>
      <c r="S68" t="s">
        <v>433</v>
      </c>
      <c r="T68" t="s">
        <v>110</v>
      </c>
      <c r="U68" t="s">
        <v>193</v>
      </c>
      <c r="V68" t="s">
        <v>73</v>
      </c>
      <c r="W68" s="26" t="s">
        <v>892</v>
      </c>
      <c r="X68" t="s">
        <v>859</v>
      </c>
      <c r="Y68" t="s">
        <v>865</v>
      </c>
      <c r="Z68" t="s">
        <v>110</v>
      </c>
      <c r="AA68" t="s">
        <v>68</v>
      </c>
    </row>
    <row r="69" spans="1:28">
      <c r="A69" t="s">
        <v>678</v>
      </c>
      <c r="B69" t="s">
        <v>857</v>
      </c>
      <c r="C69" s="4">
        <v>2001</v>
      </c>
      <c r="D69" t="s">
        <v>42</v>
      </c>
      <c r="E69" t="s">
        <v>43</v>
      </c>
      <c r="F69" s="1" t="s">
        <v>891</v>
      </c>
      <c r="G69" t="s">
        <v>109</v>
      </c>
      <c r="H69" t="s">
        <v>858</v>
      </c>
      <c r="I69" t="s">
        <v>45</v>
      </c>
      <c r="J69" t="s">
        <v>134</v>
      </c>
      <c r="K69" t="s">
        <v>47</v>
      </c>
      <c r="L69" t="s">
        <v>66</v>
      </c>
      <c r="O69" s="1" t="s">
        <v>892</v>
      </c>
      <c r="P69" t="s">
        <v>66</v>
      </c>
      <c r="Q69" t="s">
        <v>901</v>
      </c>
      <c r="R69" t="s">
        <v>217</v>
      </c>
      <c r="S69" t="s">
        <v>433</v>
      </c>
      <c r="T69" t="s">
        <v>110</v>
      </c>
      <c r="U69" t="s">
        <v>577</v>
      </c>
      <c r="V69" t="s">
        <v>73</v>
      </c>
      <c r="W69" s="26" t="s">
        <v>892</v>
      </c>
      <c r="X69" t="s">
        <v>860</v>
      </c>
      <c r="Y69" t="s">
        <v>388</v>
      </c>
      <c r="Z69" t="s">
        <v>110</v>
      </c>
      <c r="AA69" t="s">
        <v>68</v>
      </c>
    </row>
    <row r="70" spans="1:28">
      <c r="A70" t="s">
        <v>112</v>
      </c>
      <c r="B70" t="s">
        <v>866</v>
      </c>
      <c r="C70" s="4">
        <v>2005</v>
      </c>
      <c r="D70" t="s">
        <v>900</v>
      </c>
      <c r="E70" t="s">
        <v>43</v>
      </c>
      <c r="F70" s="1" t="s">
        <v>890</v>
      </c>
      <c r="G70" t="s">
        <v>14</v>
      </c>
      <c r="H70" s="3" t="s">
        <v>893</v>
      </c>
      <c r="J70" t="s">
        <v>46</v>
      </c>
      <c r="K70" t="s">
        <v>65</v>
      </c>
      <c r="L70" s="1" t="s">
        <v>18</v>
      </c>
      <c r="O70" s="1" t="s">
        <v>565</v>
      </c>
      <c r="P70" t="s">
        <v>18</v>
      </c>
      <c r="Q70" s="1" t="s">
        <v>833</v>
      </c>
      <c r="R70" t="s">
        <v>50</v>
      </c>
      <c r="S70" t="s">
        <v>26</v>
      </c>
      <c r="T70" t="s">
        <v>565</v>
      </c>
      <c r="U70" t="s">
        <v>868</v>
      </c>
      <c r="V70" t="s">
        <v>73</v>
      </c>
      <c r="W70" s="25" t="s">
        <v>51</v>
      </c>
      <c r="X70" t="s">
        <v>869</v>
      </c>
      <c r="Y70" t="s">
        <v>870</v>
      </c>
      <c r="Z70" t="s">
        <v>245</v>
      </c>
      <c r="AA70" t="s">
        <v>54</v>
      </c>
    </row>
    <row r="71" spans="1:28">
      <c r="A71" t="s">
        <v>112</v>
      </c>
      <c r="B71" t="s">
        <v>866</v>
      </c>
      <c r="C71" s="4">
        <v>2005</v>
      </c>
      <c r="D71" t="s">
        <v>900</v>
      </c>
      <c r="E71" t="s">
        <v>43</v>
      </c>
      <c r="F71" s="1" t="s">
        <v>890</v>
      </c>
      <c r="G71" t="s">
        <v>14</v>
      </c>
      <c r="H71" s="3" t="s">
        <v>893</v>
      </c>
      <c r="J71" t="s">
        <v>46</v>
      </c>
      <c r="K71" t="s">
        <v>65</v>
      </c>
      <c r="L71" s="1" t="s">
        <v>18</v>
      </c>
      <c r="O71" s="1" t="s">
        <v>565</v>
      </c>
      <c r="P71" t="s">
        <v>18</v>
      </c>
      <c r="Q71" s="1" t="s">
        <v>833</v>
      </c>
      <c r="R71" t="s">
        <v>48</v>
      </c>
      <c r="S71" t="s">
        <v>26</v>
      </c>
      <c r="T71" t="s">
        <v>565</v>
      </c>
      <c r="U71" t="s">
        <v>868</v>
      </c>
      <c r="V71" t="s">
        <v>73</v>
      </c>
      <c r="W71" s="25" t="s">
        <v>51</v>
      </c>
      <c r="X71" t="s">
        <v>869</v>
      </c>
      <c r="Y71" t="s">
        <v>186</v>
      </c>
      <c r="Z71" t="s">
        <v>473</v>
      </c>
      <c r="AA71" t="s">
        <v>54</v>
      </c>
    </row>
    <row r="72" spans="1:28">
      <c r="A72" t="s">
        <v>112</v>
      </c>
      <c r="B72" t="s">
        <v>866</v>
      </c>
      <c r="C72" s="4">
        <v>2005</v>
      </c>
      <c r="D72" t="s">
        <v>900</v>
      </c>
      <c r="E72" t="s">
        <v>43</v>
      </c>
      <c r="F72" s="1" t="s">
        <v>890</v>
      </c>
      <c r="G72" t="s">
        <v>14</v>
      </c>
      <c r="H72" s="3" t="s">
        <v>893</v>
      </c>
      <c r="J72" t="s">
        <v>46</v>
      </c>
      <c r="K72" t="s">
        <v>65</v>
      </c>
      <c r="L72" s="1" t="s">
        <v>18</v>
      </c>
      <c r="O72" s="1" t="s">
        <v>565</v>
      </c>
      <c r="P72" t="s">
        <v>18</v>
      </c>
      <c r="Q72" s="1" t="s">
        <v>833</v>
      </c>
      <c r="R72" t="s">
        <v>867</v>
      </c>
      <c r="S72" t="s">
        <v>445</v>
      </c>
      <c r="T72" t="s">
        <v>565</v>
      </c>
      <c r="U72" t="s">
        <v>868</v>
      </c>
      <c r="V72" t="s">
        <v>73</v>
      </c>
      <c r="W72" s="25" t="s">
        <v>51</v>
      </c>
      <c r="X72" t="s">
        <v>869</v>
      </c>
      <c r="Y72" t="s">
        <v>381</v>
      </c>
      <c r="Z72" t="s">
        <v>208</v>
      </c>
      <c r="AA72" t="s">
        <v>54</v>
      </c>
    </row>
    <row r="73" spans="1:28">
      <c r="A73" t="s">
        <v>112</v>
      </c>
      <c r="B73" t="s">
        <v>866</v>
      </c>
      <c r="C73" s="4">
        <v>2005</v>
      </c>
      <c r="D73" t="s">
        <v>900</v>
      </c>
      <c r="E73" t="s">
        <v>43</v>
      </c>
      <c r="F73" s="1" t="s">
        <v>890</v>
      </c>
      <c r="G73" t="s">
        <v>14</v>
      </c>
      <c r="H73" s="3" t="s">
        <v>893</v>
      </c>
      <c r="J73" t="s">
        <v>46</v>
      </c>
      <c r="K73" t="s">
        <v>65</v>
      </c>
      <c r="L73" s="1" t="s">
        <v>18</v>
      </c>
      <c r="O73" s="1" t="s">
        <v>565</v>
      </c>
      <c r="P73" t="s">
        <v>18</v>
      </c>
      <c r="Q73" s="1" t="s">
        <v>833</v>
      </c>
      <c r="R73" t="s">
        <v>50</v>
      </c>
      <c r="S73" t="s">
        <v>26</v>
      </c>
      <c r="T73" t="s">
        <v>565</v>
      </c>
      <c r="U73" t="s">
        <v>868</v>
      </c>
      <c r="V73" t="s">
        <v>73</v>
      </c>
      <c r="W73" s="25" t="s">
        <v>902</v>
      </c>
      <c r="X73" t="s">
        <v>869</v>
      </c>
      <c r="Y73" t="s">
        <v>459</v>
      </c>
      <c r="Z73" t="s">
        <v>92</v>
      </c>
      <c r="AA73" t="s">
        <v>54</v>
      </c>
    </row>
    <row r="74" spans="1:28">
      <c r="A74" t="s">
        <v>112</v>
      </c>
      <c r="B74" t="s">
        <v>866</v>
      </c>
      <c r="C74" s="4">
        <v>2005</v>
      </c>
      <c r="D74" t="s">
        <v>900</v>
      </c>
      <c r="E74" t="s">
        <v>43</v>
      </c>
      <c r="F74" s="1" t="s">
        <v>890</v>
      </c>
      <c r="G74" t="s">
        <v>14</v>
      </c>
      <c r="H74" s="3" t="s">
        <v>893</v>
      </c>
      <c r="J74" t="s">
        <v>46</v>
      </c>
      <c r="K74" t="s">
        <v>65</v>
      </c>
      <c r="L74" s="1" t="s">
        <v>18</v>
      </c>
      <c r="O74" s="1" t="s">
        <v>565</v>
      </c>
      <c r="P74" t="s">
        <v>18</v>
      </c>
      <c r="Q74" s="1" t="s">
        <v>833</v>
      </c>
      <c r="R74" t="s">
        <v>48</v>
      </c>
      <c r="S74" t="s">
        <v>26</v>
      </c>
      <c r="T74" t="s">
        <v>565</v>
      </c>
      <c r="U74" t="s">
        <v>868</v>
      </c>
      <c r="V74" t="s">
        <v>73</v>
      </c>
      <c r="W74" s="25" t="s">
        <v>902</v>
      </c>
      <c r="X74" t="s">
        <v>869</v>
      </c>
      <c r="Y74" t="s">
        <v>538</v>
      </c>
      <c r="Z74" t="s">
        <v>122</v>
      </c>
      <c r="AA74" t="s">
        <v>54</v>
      </c>
    </row>
    <row r="75" spans="1:28">
      <c r="A75" t="s">
        <v>112</v>
      </c>
      <c r="B75" t="s">
        <v>866</v>
      </c>
      <c r="C75" s="4">
        <v>2005</v>
      </c>
      <c r="D75" t="s">
        <v>900</v>
      </c>
      <c r="E75" t="s">
        <v>43</v>
      </c>
      <c r="F75" s="1" t="s">
        <v>890</v>
      </c>
      <c r="G75" t="s">
        <v>14</v>
      </c>
      <c r="H75" s="3" t="s">
        <v>893</v>
      </c>
      <c r="J75" t="s">
        <v>46</v>
      </c>
      <c r="K75" t="s">
        <v>65</v>
      </c>
      <c r="L75" s="1" t="s">
        <v>18</v>
      </c>
      <c r="O75" s="1" t="s">
        <v>565</v>
      </c>
      <c r="P75" t="s">
        <v>18</v>
      </c>
      <c r="Q75" s="1" t="s">
        <v>833</v>
      </c>
      <c r="R75" t="s">
        <v>867</v>
      </c>
      <c r="S75" t="s">
        <v>445</v>
      </c>
      <c r="T75" t="s">
        <v>565</v>
      </c>
      <c r="U75" t="s">
        <v>868</v>
      </c>
      <c r="V75" t="s">
        <v>73</v>
      </c>
      <c r="W75" s="25" t="s">
        <v>902</v>
      </c>
      <c r="X75" t="s">
        <v>869</v>
      </c>
      <c r="Y75" t="s">
        <v>205</v>
      </c>
      <c r="Z75" t="s">
        <v>366</v>
      </c>
      <c r="AA75" t="s">
        <v>54</v>
      </c>
    </row>
    <row r="76" spans="1:28">
      <c r="A76" t="s">
        <v>112</v>
      </c>
      <c r="B76" t="s">
        <v>866</v>
      </c>
      <c r="C76" s="4">
        <v>2005</v>
      </c>
      <c r="D76" t="s">
        <v>900</v>
      </c>
      <c r="E76" t="s">
        <v>43</v>
      </c>
      <c r="F76" s="1" t="s">
        <v>890</v>
      </c>
      <c r="G76" t="s">
        <v>14</v>
      </c>
      <c r="H76" s="3" t="s">
        <v>893</v>
      </c>
      <c r="J76" t="s">
        <v>46</v>
      </c>
      <c r="K76" t="s">
        <v>65</v>
      </c>
      <c r="L76" s="1" t="s">
        <v>18</v>
      </c>
      <c r="O76" s="1" t="s">
        <v>565</v>
      </c>
      <c r="P76" t="s">
        <v>18</v>
      </c>
      <c r="Q76" s="1" t="s">
        <v>901</v>
      </c>
      <c r="R76" s="1" t="s">
        <v>901</v>
      </c>
      <c r="S76" s="1" t="s">
        <v>433</v>
      </c>
      <c r="T76" t="s">
        <v>565</v>
      </c>
      <c r="U76" t="s">
        <v>868</v>
      </c>
      <c r="V76" t="s">
        <v>73</v>
      </c>
      <c r="W76" s="25" t="s">
        <v>902</v>
      </c>
      <c r="X76">
        <v>628</v>
      </c>
      <c r="Y76" s="34">
        <f>51/X76</f>
        <v>8.1210191082802544E-2</v>
      </c>
      <c r="Z76"/>
    </row>
    <row r="77" spans="1:28">
      <c r="A77" t="s">
        <v>112</v>
      </c>
      <c r="B77" t="s">
        <v>866</v>
      </c>
      <c r="C77" s="4">
        <v>2005</v>
      </c>
      <c r="D77" t="s">
        <v>900</v>
      </c>
      <c r="E77" t="s">
        <v>43</v>
      </c>
      <c r="F77" s="1" t="s">
        <v>890</v>
      </c>
      <c r="G77" t="s">
        <v>14</v>
      </c>
      <c r="H77" s="3" t="s">
        <v>893</v>
      </c>
      <c r="J77" t="s">
        <v>46</v>
      </c>
      <c r="K77" t="s">
        <v>65</v>
      </c>
      <c r="L77" s="1" t="s">
        <v>18</v>
      </c>
      <c r="O77" s="1" t="s">
        <v>565</v>
      </c>
      <c r="P77" t="s">
        <v>18</v>
      </c>
      <c r="Q77" s="1" t="s">
        <v>833</v>
      </c>
      <c r="R77" s="1" t="s">
        <v>903</v>
      </c>
      <c r="S77" s="1" t="s">
        <v>433</v>
      </c>
      <c r="T77" t="s">
        <v>565</v>
      </c>
      <c r="U77" t="s">
        <v>868</v>
      </c>
      <c r="V77" t="s">
        <v>73</v>
      </c>
      <c r="W77" s="25" t="s">
        <v>902</v>
      </c>
      <c r="X77">
        <v>628</v>
      </c>
      <c r="Y77" s="34">
        <f>42/X77</f>
        <v>6.6878980891719744E-2</v>
      </c>
      <c r="Z77"/>
    </row>
    <row r="78" spans="1:28">
      <c r="A78" t="s">
        <v>112</v>
      </c>
      <c r="B78" t="s">
        <v>866</v>
      </c>
      <c r="C78" s="4">
        <v>2005</v>
      </c>
      <c r="D78" t="s">
        <v>900</v>
      </c>
      <c r="E78" t="s">
        <v>43</v>
      </c>
      <c r="F78" s="1" t="s">
        <v>890</v>
      </c>
      <c r="G78" t="s">
        <v>14</v>
      </c>
      <c r="H78" s="3" t="s">
        <v>893</v>
      </c>
      <c r="J78" t="s">
        <v>46</v>
      </c>
      <c r="K78" t="s">
        <v>65</v>
      </c>
      <c r="L78" s="1" t="s">
        <v>18</v>
      </c>
      <c r="O78" s="1" t="s">
        <v>565</v>
      </c>
      <c r="P78" t="s">
        <v>18</v>
      </c>
      <c r="Q78" s="1" t="s">
        <v>833</v>
      </c>
      <c r="R78" s="1" t="s">
        <v>904</v>
      </c>
      <c r="S78" s="1" t="s">
        <v>433</v>
      </c>
      <c r="T78" t="s">
        <v>565</v>
      </c>
      <c r="U78" t="s">
        <v>868</v>
      </c>
      <c r="V78" t="s">
        <v>73</v>
      </c>
      <c r="W78" s="25" t="s">
        <v>902</v>
      </c>
      <c r="X78">
        <v>628</v>
      </c>
      <c r="Y78" s="35">
        <f>4/X78</f>
        <v>6.369426751592357E-3</v>
      </c>
      <c r="Z78"/>
    </row>
    <row r="79" spans="1:28">
      <c r="A79" t="s">
        <v>860</v>
      </c>
      <c r="B79" t="s">
        <v>871</v>
      </c>
      <c r="C79" s="4">
        <v>2005</v>
      </c>
      <c r="D79" t="s">
        <v>42</v>
      </c>
      <c r="E79" t="s">
        <v>43</v>
      </c>
      <c r="F79" s="1" t="s">
        <v>891</v>
      </c>
      <c r="G79" t="s">
        <v>109</v>
      </c>
      <c r="H79" t="s">
        <v>872</v>
      </c>
      <c r="I79" t="s">
        <v>45</v>
      </c>
      <c r="J79" t="s">
        <v>22</v>
      </c>
      <c r="K79" t="s">
        <v>65</v>
      </c>
      <c r="L79" s="1" t="s">
        <v>18</v>
      </c>
      <c r="P79" t="s">
        <v>18</v>
      </c>
      <c r="Q79" s="1" t="s">
        <v>833</v>
      </c>
      <c r="R79" t="s">
        <v>50</v>
      </c>
      <c r="S79" t="s">
        <v>259</v>
      </c>
      <c r="T79" t="s">
        <v>51</v>
      </c>
      <c r="U79" t="s">
        <v>11</v>
      </c>
      <c r="V79" t="s">
        <v>73</v>
      </c>
      <c r="W79" s="25" t="s">
        <v>51</v>
      </c>
      <c r="X79" t="s">
        <v>61</v>
      </c>
      <c r="Y79" t="s">
        <v>873</v>
      </c>
      <c r="Z79" t="s">
        <v>874</v>
      </c>
      <c r="AA79" t="s">
        <v>54</v>
      </c>
      <c r="AB79" t="s">
        <v>899</v>
      </c>
    </row>
    <row r="80" spans="1:28">
      <c r="A80" t="s">
        <v>860</v>
      </c>
      <c r="B80" t="s">
        <v>871</v>
      </c>
      <c r="C80" s="4">
        <v>2005</v>
      </c>
      <c r="D80" t="s">
        <v>42</v>
      </c>
      <c r="E80" t="s">
        <v>43</v>
      </c>
      <c r="F80" s="1" t="s">
        <v>891</v>
      </c>
      <c r="G80" t="s">
        <v>109</v>
      </c>
      <c r="H80" t="s">
        <v>872</v>
      </c>
      <c r="I80" t="s">
        <v>45</v>
      </c>
      <c r="J80" t="s">
        <v>22</v>
      </c>
      <c r="K80" t="s">
        <v>65</v>
      </c>
      <c r="L80" s="1" t="s">
        <v>18</v>
      </c>
      <c r="P80" t="s">
        <v>18</v>
      </c>
      <c r="Q80" s="1" t="s">
        <v>833</v>
      </c>
      <c r="R80" t="s">
        <v>50</v>
      </c>
      <c r="S80" t="s">
        <v>259</v>
      </c>
      <c r="T80" t="s">
        <v>51</v>
      </c>
      <c r="U80" t="s">
        <v>11</v>
      </c>
      <c r="V80" t="s">
        <v>73</v>
      </c>
      <c r="W80" s="25" t="s">
        <v>897</v>
      </c>
      <c r="X80" t="s">
        <v>61</v>
      </c>
      <c r="Y80" t="s">
        <v>506</v>
      </c>
      <c r="Z80" t="s">
        <v>701</v>
      </c>
      <c r="AA80" t="s">
        <v>54</v>
      </c>
    </row>
    <row r="81" spans="1:28">
      <c r="A81" t="s">
        <v>860</v>
      </c>
      <c r="B81" t="s">
        <v>871</v>
      </c>
      <c r="C81" s="4">
        <v>2005</v>
      </c>
      <c r="D81" t="s">
        <v>42</v>
      </c>
      <c r="E81" t="s">
        <v>43</v>
      </c>
      <c r="F81" s="1" t="s">
        <v>891</v>
      </c>
      <c r="G81" t="s">
        <v>109</v>
      </c>
      <c r="H81" t="s">
        <v>872</v>
      </c>
      <c r="I81" t="s">
        <v>45</v>
      </c>
      <c r="J81" t="s">
        <v>22</v>
      </c>
      <c r="K81" t="s">
        <v>65</v>
      </c>
      <c r="L81" s="1" t="s">
        <v>18</v>
      </c>
      <c r="P81" t="s">
        <v>18</v>
      </c>
      <c r="Q81" s="1" t="s">
        <v>833</v>
      </c>
      <c r="R81" t="s">
        <v>50</v>
      </c>
      <c r="S81" t="s">
        <v>259</v>
      </c>
      <c r="T81" t="s">
        <v>51</v>
      </c>
      <c r="U81" t="s">
        <v>11</v>
      </c>
      <c r="V81" t="s">
        <v>73</v>
      </c>
      <c r="W81" s="25" t="s">
        <v>898</v>
      </c>
      <c r="X81" t="s">
        <v>61</v>
      </c>
      <c r="Y81" t="s">
        <v>875</v>
      </c>
      <c r="Z81" t="s">
        <v>876</v>
      </c>
      <c r="AA81" t="s">
        <v>54</v>
      </c>
    </row>
    <row r="82" spans="1:28">
      <c r="A82" t="s">
        <v>860</v>
      </c>
      <c r="B82" t="s">
        <v>871</v>
      </c>
      <c r="C82" s="4">
        <v>2005</v>
      </c>
      <c r="D82" t="s">
        <v>42</v>
      </c>
      <c r="E82" t="s">
        <v>43</v>
      </c>
      <c r="F82" s="1" t="s">
        <v>891</v>
      </c>
      <c r="G82" t="s">
        <v>109</v>
      </c>
      <c r="H82" t="s">
        <v>872</v>
      </c>
      <c r="I82" t="s">
        <v>45</v>
      </c>
      <c r="J82" t="s">
        <v>22</v>
      </c>
      <c r="K82" t="s">
        <v>65</v>
      </c>
      <c r="L82" s="1" t="s">
        <v>18</v>
      </c>
      <c r="P82" t="s">
        <v>18</v>
      </c>
      <c r="Q82" s="1" t="s">
        <v>833</v>
      </c>
      <c r="R82" t="s">
        <v>50</v>
      </c>
      <c r="S82" t="s">
        <v>259</v>
      </c>
      <c r="T82" t="s">
        <v>51</v>
      </c>
      <c r="U82" t="s">
        <v>157</v>
      </c>
      <c r="V82" t="s">
        <v>73</v>
      </c>
      <c r="W82" s="25" t="s">
        <v>51</v>
      </c>
      <c r="X82" t="s">
        <v>61</v>
      </c>
      <c r="Y82" t="s">
        <v>626</v>
      </c>
      <c r="Z82" t="s">
        <v>874</v>
      </c>
      <c r="AA82" t="s">
        <v>54</v>
      </c>
    </row>
    <row r="83" spans="1:28">
      <c r="A83" t="s">
        <v>860</v>
      </c>
      <c r="B83" t="s">
        <v>871</v>
      </c>
      <c r="C83" s="4">
        <v>2005</v>
      </c>
      <c r="D83" t="s">
        <v>42</v>
      </c>
      <c r="E83" t="s">
        <v>43</v>
      </c>
      <c r="F83" s="1" t="s">
        <v>891</v>
      </c>
      <c r="G83" t="s">
        <v>109</v>
      </c>
      <c r="H83" t="s">
        <v>872</v>
      </c>
      <c r="I83" t="s">
        <v>45</v>
      </c>
      <c r="J83" t="s">
        <v>22</v>
      </c>
      <c r="K83" t="s">
        <v>65</v>
      </c>
      <c r="L83" s="1" t="s">
        <v>18</v>
      </c>
      <c r="P83" t="s">
        <v>18</v>
      </c>
      <c r="Q83" s="1" t="s">
        <v>833</v>
      </c>
      <c r="R83" t="s">
        <v>50</v>
      </c>
      <c r="S83" t="s">
        <v>259</v>
      </c>
      <c r="T83" t="s">
        <v>51</v>
      </c>
      <c r="U83" t="s">
        <v>157</v>
      </c>
      <c r="V83" t="s">
        <v>73</v>
      </c>
      <c r="W83" s="25" t="s">
        <v>897</v>
      </c>
      <c r="X83" t="s">
        <v>61</v>
      </c>
      <c r="Y83" t="s">
        <v>877</v>
      </c>
      <c r="Z83" t="s">
        <v>878</v>
      </c>
      <c r="AA83" t="s">
        <v>54</v>
      </c>
    </row>
    <row r="84" spans="1:28">
      <c r="A84" t="s">
        <v>860</v>
      </c>
      <c r="B84" t="s">
        <v>871</v>
      </c>
      <c r="C84" s="4">
        <v>2005</v>
      </c>
      <c r="D84" t="s">
        <v>42</v>
      </c>
      <c r="E84" t="s">
        <v>43</v>
      </c>
      <c r="F84" s="1" t="s">
        <v>891</v>
      </c>
      <c r="G84" t="s">
        <v>109</v>
      </c>
      <c r="H84" t="s">
        <v>872</v>
      </c>
      <c r="I84" t="s">
        <v>45</v>
      </c>
      <c r="J84" t="s">
        <v>22</v>
      </c>
      <c r="K84" t="s">
        <v>65</v>
      </c>
      <c r="L84" s="1" t="s">
        <v>18</v>
      </c>
      <c r="P84" t="s">
        <v>18</v>
      </c>
      <c r="Q84" s="1" t="s">
        <v>833</v>
      </c>
      <c r="R84" t="s">
        <v>50</v>
      </c>
      <c r="S84" t="s">
        <v>259</v>
      </c>
      <c r="T84" t="s">
        <v>51</v>
      </c>
      <c r="U84" t="s">
        <v>157</v>
      </c>
      <c r="V84" t="s">
        <v>73</v>
      </c>
      <c r="W84" s="25" t="s">
        <v>898</v>
      </c>
      <c r="X84" t="s">
        <v>61</v>
      </c>
      <c r="Y84" t="s">
        <v>879</v>
      </c>
      <c r="Z84" t="s">
        <v>701</v>
      </c>
      <c r="AA84" t="s">
        <v>54</v>
      </c>
    </row>
    <row r="85" spans="1:28">
      <c r="A85" t="s">
        <v>860</v>
      </c>
      <c r="B85" t="s">
        <v>871</v>
      </c>
      <c r="C85" s="4">
        <v>2005</v>
      </c>
      <c r="D85" t="s">
        <v>42</v>
      </c>
      <c r="E85" t="s">
        <v>43</v>
      </c>
      <c r="F85" s="1" t="s">
        <v>891</v>
      </c>
      <c r="G85" t="s">
        <v>109</v>
      </c>
      <c r="H85" t="s">
        <v>872</v>
      </c>
      <c r="I85" t="s">
        <v>45</v>
      </c>
      <c r="J85" t="s">
        <v>22</v>
      </c>
      <c r="K85" t="s">
        <v>65</v>
      </c>
      <c r="L85" s="1" t="s">
        <v>18</v>
      </c>
      <c r="P85" t="s">
        <v>18</v>
      </c>
      <c r="Q85" s="1" t="s">
        <v>833</v>
      </c>
      <c r="R85" t="s">
        <v>48</v>
      </c>
      <c r="S85" t="s">
        <v>259</v>
      </c>
      <c r="T85" t="s">
        <v>51</v>
      </c>
      <c r="U85" t="s">
        <v>11</v>
      </c>
      <c r="V85" t="s">
        <v>73</v>
      </c>
      <c r="W85" s="25" t="s">
        <v>51</v>
      </c>
      <c r="X85" t="s">
        <v>61</v>
      </c>
      <c r="Y85" t="s">
        <v>873</v>
      </c>
      <c r="Z85" t="s">
        <v>874</v>
      </c>
      <c r="AA85" t="s">
        <v>54</v>
      </c>
    </row>
    <row r="86" spans="1:28">
      <c r="A86" t="s">
        <v>860</v>
      </c>
      <c r="B86" t="s">
        <v>871</v>
      </c>
      <c r="C86" s="4">
        <v>2005</v>
      </c>
      <c r="D86" t="s">
        <v>42</v>
      </c>
      <c r="E86" t="s">
        <v>43</v>
      </c>
      <c r="F86" s="1" t="s">
        <v>891</v>
      </c>
      <c r="G86" t="s">
        <v>109</v>
      </c>
      <c r="H86" t="s">
        <v>872</v>
      </c>
      <c r="I86" t="s">
        <v>45</v>
      </c>
      <c r="J86" t="s">
        <v>22</v>
      </c>
      <c r="K86" t="s">
        <v>65</v>
      </c>
      <c r="L86" s="1" t="s">
        <v>18</v>
      </c>
      <c r="P86" t="s">
        <v>18</v>
      </c>
      <c r="Q86" s="1" t="s">
        <v>833</v>
      </c>
      <c r="R86" t="s">
        <v>48</v>
      </c>
      <c r="S86" t="s">
        <v>259</v>
      </c>
      <c r="T86" t="s">
        <v>51</v>
      </c>
      <c r="U86" t="s">
        <v>11</v>
      </c>
      <c r="V86" t="s">
        <v>73</v>
      </c>
      <c r="W86" s="25" t="s">
        <v>897</v>
      </c>
      <c r="X86" t="s">
        <v>61</v>
      </c>
      <c r="Y86" t="s">
        <v>880</v>
      </c>
      <c r="Z86" t="s">
        <v>876</v>
      </c>
      <c r="AA86" t="s">
        <v>54</v>
      </c>
    </row>
    <row r="87" spans="1:28">
      <c r="A87" t="s">
        <v>860</v>
      </c>
      <c r="B87" t="s">
        <v>871</v>
      </c>
      <c r="C87" s="4">
        <v>2005</v>
      </c>
      <c r="D87" t="s">
        <v>42</v>
      </c>
      <c r="E87" t="s">
        <v>43</v>
      </c>
      <c r="F87" s="1" t="s">
        <v>891</v>
      </c>
      <c r="G87" t="s">
        <v>109</v>
      </c>
      <c r="H87" t="s">
        <v>872</v>
      </c>
      <c r="I87" t="s">
        <v>45</v>
      </c>
      <c r="J87" t="s">
        <v>22</v>
      </c>
      <c r="K87" t="s">
        <v>65</v>
      </c>
      <c r="L87" s="1" t="s">
        <v>18</v>
      </c>
      <c r="P87" t="s">
        <v>18</v>
      </c>
      <c r="Q87" s="1" t="s">
        <v>833</v>
      </c>
      <c r="R87" t="s">
        <v>48</v>
      </c>
      <c r="S87" t="s">
        <v>259</v>
      </c>
      <c r="T87" t="s">
        <v>51</v>
      </c>
      <c r="U87" t="s">
        <v>11</v>
      </c>
      <c r="V87" t="s">
        <v>73</v>
      </c>
      <c r="W87" s="25" t="s">
        <v>898</v>
      </c>
      <c r="X87" t="s">
        <v>61</v>
      </c>
      <c r="Y87" t="s">
        <v>881</v>
      </c>
      <c r="Z87" t="s">
        <v>469</v>
      </c>
      <c r="AA87" t="s">
        <v>54</v>
      </c>
    </row>
    <row r="88" spans="1:28">
      <c r="A88" t="s">
        <v>860</v>
      </c>
      <c r="B88" t="s">
        <v>871</v>
      </c>
      <c r="C88" s="4">
        <v>2005</v>
      </c>
      <c r="D88" t="s">
        <v>42</v>
      </c>
      <c r="E88" t="s">
        <v>43</v>
      </c>
      <c r="F88" s="1" t="s">
        <v>891</v>
      </c>
      <c r="G88" t="s">
        <v>109</v>
      </c>
      <c r="H88" t="s">
        <v>872</v>
      </c>
      <c r="I88" t="s">
        <v>45</v>
      </c>
      <c r="J88" t="s">
        <v>22</v>
      </c>
      <c r="K88" t="s">
        <v>65</v>
      </c>
      <c r="L88" s="1" t="s">
        <v>18</v>
      </c>
      <c r="P88" t="s">
        <v>18</v>
      </c>
      <c r="Q88" s="1" t="s">
        <v>833</v>
      </c>
      <c r="R88" t="s">
        <v>48</v>
      </c>
      <c r="S88" t="s">
        <v>259</v>
      </c>
      <c r="T88" t="s">
        <v>51</v>
      </c>
      <c r="U88" t="s">
        <v>157</v>
      </c>
      <c r="V88" t="s">
        <v>73</v>
      </c>
      <c r="W88" s="25" t="s">
        <v>51</v>
      </c>
      <c r="X88" t="s">
        <v>61</v>
      </c>
      <c r="Y88" t="s">
        <v>173</v>
      </c>
      <c r="Z88" t="s">
        <v>865</v>
      </c>
      <c r="AA88" t="s">
        <v>54</v>
      </c>
    </row>
    <row r="89" spans="1:28">
      <c r="A89" t="s">
        <v>860</v>
      </c>
      <c r="B89" t="s">
        <v>871</v>
      </c>
      <c r="C89" s="4">
        <v>2005</v>
      </c>
      <c r="D89" t="s">
        <v>42</v>
      </c>
      <c r="E89" t="s">
        <v>43</v>
      </c>
      <c r="F89" s="1" t="s">
        <v>891</v>
      </c>
      <c r="G89" t="s">
        <v>109</v>
      </c>
      <c r="H89" t="s">
        <v>872</v>
      </c>
      <c r="I89" t="s">
        <v>45</v>
      </c>
      <c r="J89" t="s">
        <v>22</v>
      </c>
      <c r="K89" t="s">
        <v>65</v>
      </c>
      <c r="L89" s="1" t="s">
        <v>18</v>
      </c>
      <c r="P89" t="s">
        <v>18</v>
      </c>
      <c r="Q89" s="1" t="s">
        <v>833</v>
      </c>
      <c r="R89" t="s">
        <v>48</v>
      </c>
      <c r="S89" t="s">
        <v>259</v>
      </c>
      <c r="T89" t="s">
        <v>51</v>
      </c>
      <c r="U89" t="s">
        <v>157</v>
      </c>
      <c r="V89" t="s">
        <v>73</v>
      </c>
      <c r="W89" s="25" t="s">
        <v>898</v>
      </c>
      <c r="X89" t="s">
        <v>61</v>
      </c>
      <c r="Y89" t="s">
        <v>376</v>
      </c>
      <c r="Z89" t="s">
        <v>469</v>
      </c>
      <c r="AA89" t="s">
        <v>54</v>
      </c>
      <c r="AB89" s="18"/>
    </row>
    <row r="90" spans="1:28">
      <c r="A90" t="s">
        <v>860</v>
      </c>
      <c r="B90" t="s">
        <v>871</v>
      </c>
      <c r="C90" s="4">
        <v>2005</v>
      </c>
      <c r="D90" t="s">
        <v>42</v>
      </c>
      <c r="E90" t="s">
        <v>43</v>
      </c>
      <c r="F90" s="1" t="s">
        <v>891</v>
      </c>
      <c r="G90" t="s">
        <v>109</v>
      </c>
      <c r="H90" t="s">
        <v>872</v>
      </c>
      <c r="I90" t="s">
        <v>45</v>
      </c>
      <c r="J90" t="s">
        <v>22</v>
      </c>
      <c r="K90" t="s">
        <v>65</v>
      </c>
      <c r="L90" s="1" t="s">
        <v>18</v>
      </c>
      <c r="P90" t="s">
        <v>18</v>
      </c>
      <c r="Q90" s="1" t="s">
        <v>833</v>
      </c>
      <c r="R90" t="s">
        <v>48</v>
      </c>
      <c r="S90" t="s">
        <v>259</v>
      </c>
      <c r="T90" t="s">
        <v>51</v>
      </c>
      <c r="U90" t="s">
        <v>157</v>
      </c>
      <c r="V90" t="s">
        <v>73</v>
      </c>
      <c r="W90" s="25" t="s">
        <v>897</v>
      </c>
      <c r="X90" t="s">
        <v>61</v>
      </c>
      <c r="Y90" t="s">
        <v>882</v>
      </c>
      <c r="Z90" t="s">
        <v>465</v>
      </c>
      <c r="AA90" t="s">
        <v>54</v>
      </c>
      <c r="AB90" s="18"/>
    </row>
    <row r="91" spans="1:28" s="22" customFormat="1">
      <c r="A91" s="22" t="s">
        <v>336</v>
      </c>
      <c r="B91" s="22" t="s">
        <v>337</v>
      </c>
      <c r="C91" s="22">
        <v>2001</v>
      </c>
      <c r="D91" s="29" t="s">
        <v>896</v>
      </c>
      <c r="E91" s="22" t="s">
        <v>43</v>
      </c>
      <c r="F91" s="29" t="s">
        <v>894</v>
      </c>
      <c r="G91" s="22" t="s">
        <v>14</v>
      </c>
      <c r="H91" s="22" t="s">
        <v>338</v>
      </c>
      <c r="I91" s="22" t="s">
        <v>45</v>
      </c>
      <c r="J91" s="22" t="s">
        <v>307</v>
      </c>
      <c r="K91" s="22" t="s">
        <v>65</v>
      </c>
      <c r="L91" s="30" t="s">
        <v>18</v>
      </c>
      <c r="P91" s="22" t="s">
        <v>18</v>
      </c>
      <c r="Q91" s="30" t="s">
        <v>833</v>
      </c>
      <c r="R91" s="42" t="s">
        <v>71</v>
      </c>
      <c r="T91" s="22" t="s">
        <v>341</v>
      </c>
      <c r="U91" s="22" t="s">
        <v>22</v>
      </c>
      <c r="V91" s="22" t="s">
        <v>73</v>
      </c>
      <c r="W91" s="31" t="s">
        <v>341</v>
      </c>
      <c r="X91" s="22" t="s">
        <v>342</v>
      </c>
      <c r="Y91" s="22">
        <v>0</v>
      </c>
      <c r="AA91" s="22" t="s">
        <v>84</v>
      </c>
      <c r="AB91" s="19" t="s">
        <v>339</v>
      </c>
    </row>
    <row r="92" spans="1:28" s="18" customFormat="1">
      <c r="A92" s="18" t="s">
        <v>883</v>
      </c>
      <c r="B92" s="18" t="s">
        <v>884</v>
      </c>
      <c r="C92" s="19">
        <v>2000</v>
      </c>
      <c r="D92" s="18" t="s">
        <v>42</v>
      </c>
      <c r="E92" s="18" t="s">
        <v>43</v>
      </c>
      <c r="G92" s="18" t="s">
        <v>14</v>
      </c>
      <c r="H92" s="19"/>
      <c r="I92" s="18" t="s">
        <v>45</v>
      </c>
      <c r="J92" s="18" t="s">
        <v>22</v>
      </c>
      <c r="K92" s="18" t="s">
        <v>47</v>
      </c>
      <c r="L92" s="20" t="s">
        <v>18</v>
      </c>
      <c r="N92" s="18" t="s">
        <v>76</v>
      </c>
      <c r="P92" s="18" t="s">
        <v>18</v>
      </c>
      <c r="Q92" s="20" t="s">
        <v>833</v>
      </c>
      <c r="R92" s="18" t="s">
        <v>886</v>
      </c>
      <c r="S92" s="18" t="s">
        <v>68</v>
      </c>
      <c r="T92" s="18" t="s">
        <v>479</v>
      </c>
      <c r="U92" s="18" t="s">
        <v>99</v>
      </c>
      <c r="V92" s="18" t="s">
        <v>73</v>
      </c>
      <c r="W92" s="27" t="s">
        <v>479</v>
      </c>
      <c r="X92" s="18" t="s">
        <v>887</v>
      </c>
      <c r="Y92" s="18" t="s">
        <v>99</v>
      </c>
      <c r="AB92" s="18" t="s">
        <v>885</v>
      </c>
    </row>
    <row r="93" spans="1:28" s="18" customFormat="1">
      <c r="A93" s="18" t="s">
        <v>883</v>
      </c>
      <c r="B93" s="18" t="s">
        <v>884</v>
      </c>
      <c r="C93" s="19">
        <v>2000</v>
      </c>
      <c r="D93" s="18" t="s">
        <v>42</v>
      </c>
      <c r="E93" s="18" t="s">
        <v>43</v>
      </c>
      <c r="G93" s="18" t="s">
        <v>14</v>
      </c>
      <c r="H93" s="19"/>
      <c r="I93" s="18" t="s">
        <v>45</v>
      </c>
      <c r="J93" s="18" t="s">
        <v>22</v>
      </c>
      <c r="K93" s="18" t="s">
        <v>47</v>
      </c>
      <c r="L93" s="20" t="s">
        <v>18</v>
      </c>
      <c r="N93" s="18" t="s">
        <v>76</v>
      </c>
      <c r="P93" s="18" t="s">
        <v>18</v>
      </c>
      <c r="Q93" s="20" t="s">
        <v>833</v>
      </c>
      <c r="R93" s="18" t="s">
        <v>886</v>
      </c>
      <c r="S93" s="18" t="s">
        <v>68</v>
      </c>
      <c r="T93" s="18" t="s">
        <v>479</v>
      </c>
      <c r="U93" s="18" t="s">
        <v>157</v>
      </c>
      <c r="V93" s="18" t="s">
        <v>73</v>
      </c>
      <c r="W93" s="27" t="s">
        <v>479</v>
      </c>
      <c r="X93" s="18" t="s">
        <v>121</v>
      </c>
      <c r="Y93" s="18" t="s">
        <v>99</v>
      </c>
      <c r="AB93" s="18" t="s">
        <v>885</v>
      </c>
    </row>
    <row r="94" spans="1:28" s="18" customFormat="1">
      <c r="A94" s="18" t="s">
        <v>883</v>
      </c>
      <c r="B94" s="18" t="s">
        <v>884</v>
      </c>
      <c r="C94" s="19">
        <v>2000</v>
      </c>
      <c r="D94" s="18" t="s">
        <v>42</v>
      </c>
      <c r="E94" s="18" t="s">
        <v>43</v>
      </c>
      <c r="G94" s="18" t="s">
        <v>14</v>
      </c>
      <c r="H94" s="19"/>
      <c r="I94" s="18" t="s">
        <v>45</v>
      </c>
      <c r="J94" s="18" t="s">
        <v>22</v>
      </c>
      <c r="K94" s="18" t="s">
        <v>47</v>
      </c>
      <c r="L94" s="20" t="s">
        <v>18</v>
      </c>
      <c r="N94" s="18" t="s">
        <v>76</v>
      </c>
      <c r="P94" s="18" t="s">
        <v>18</v>
      </c>
      <c r="Q94" s="20" t="s">
        <v>833</v>
      </c>
      <c r="R94" s="18" t="s">
        <v>886</v>
      </c>
      <c r="S94" s="18" t="s">
        <v>68</v>
      </c>
      <c r="T94" s="18" t="s">
        <v>479</v>
      </c>
      <c r="U94" s="18" t="s">
        <v>22</v>
      </c>
      <c r="V94" s="18" t="s">
        <v>73</v>
      </c>
      <c r="W94" s="27" t="s">
        <v>479</v>
      </c>
      <c r="X94" s="18" t="s">
        <v>233</v>
      </c>
      <c r="Y94" s="18" t="s">
        <v>99</v>
      </c>
      <c r="AB94" s="18" t="s">
        <v>885</v>
      </c>
    </row>
    <row r="95" spans="1:28" s="18" customFormat="1">
      <c r="A95" s="18" t="s">
        <v>883</v>
      </c>
      <c r="B95" s="18" t="s">
        <v>884</v>
      </c>
      <c r="C95" s="19">
        <v>2000</v>
      </c>
      <c r="D95" s="18" t="s">
        <v>42</v>
      </c>
      <c r="E95" s="18" t="s">
        <v>43</v>
      </c>
      <c r="G95" s="18" t="s">
        <v>14</v>
      </c>
      <c r="H95" s="19"/>
      <c r="I95" s="18" t="s">
        <v>45</v>
      </c>
      <c r="J95" s="18" t="s">
        <v>22</v>
      </c>
      <c r="K95" s="18" t="s">
        <v>47</v>
      </c>
      <c r="L95" s="20" t="s">
        <v>18</v>
      </c>
      <c r="N95" s="18" t="s">
        <v>76</v>
      </c>
      <c r="P95" s="18" t="s">
        <v>18</v>
      </c>
      <c r="Q95" s="20" t="s">
        <v>833</v>
      </c>
      <c r="R95" s="18" t="s">
        <v>886</v>
      </c>
      <c r="S95" s="18" t="s">
        <v>68</v>
      </c>
      <c r="T95" s="18" t="s">
        <v>479</v>
      </c>
      <c r="U95" s="18" t="s">
        <v>46</v>
      </c>
      <c r="V95" s="18" t="s">
        <v>33</v>
      </c>
      <c r="W95" s="27" t="s">
        <v>479</v>
      </c>
      <c r="X95" s="18" t="s">
        <v>888</v>
      </c>
      <c r="Y95" s="18" t="s">
        <v>99</v>
      </c>
      <c r="AB95" s="18" t="s">
        <v>885</v>
      </c>
    </row>
    <row r="96" spans="1:28" s="18" customFormat="1">
      <c r="A96" s="18" t="s">
        <v>883</v>
      </c>
      <c r="B96" s="18" t="s">
        <v>884</v>
      </c>
      <c r="C96" s="19">
        <v>2000</v>
      </c>
      <c r="D96" s="18" t="s">
        <v>42</v>
      </c>
      <c r="E96" s="18" t="s">
        <v>43</v>
      </c>
      <c r="G96" s="18" t="s">
        <v>14</v>
      </c>
      <c r="H96" s="19"/>
      <c r="I96" s="18" t="s">
        <v>45</v>
      </c>
      <c r="J96" s="18" t="s">
        <v>22</v>
      </c>
      <c r="K96" s="18" t="s">
        <v>47</v>
      </c>
      <c r="L96" s="20" t="s">
        <v>18</v>
      </c>
      <c r="N96" s="18" t="s">
        <v>76</v>
      </c>
      <c r="P96" s="18" t="s">
        <v>18</v>
      </c>
      <c r="Q96" s="20" t="s">
        <v>833</v>
      </c>
      <c r="R96" s="18" t="s">
        <v>889</v>
      </c>
      <c r="S96" s="18" t="s">
        <v>68</v>
      </c>
      <c r="T96" s="18" t="s">
        <v>479</v>
      </c>
      <c r="U96" s="18" t="s">
        <v>99</v>
      </c>
      <c r="V96" s="18" t="s">
        <v>73</v>
      </c>
      <c r="W96" s="27" t="s">
        <v>479</v>
      </c>
      <c r="X96" s="18" t="s">
        <v>887</v>
      </c>
      <c r="Y96" s="23">
        <f>1/93</f>
        <v>1.0752688172043012E-2</v>
      </c>
      <c r="AB96" s="18" t="s">
        <v>885</v>
      </c>
    </row>
    <row r="97" spans="1:28" s="18" customFormat="1">
      <c r="A97" s="18" t="s">
        <v>883</v>
      </c>
      <c r="B97" s="18" t="s">
        <v>884</v>
      </c>
      <c r="C97" s="19">
        <v>2000</v>
      </c>
      <c r="D97" s="18" t="s">
        <v>42</v>
      </c>
      <c r="E97" s="18" t="s">
        <v>43</v>
      </c>
      <c r="G97" s="18" t="s">
        <v>14</v>
      </c>
      <c r="H97" s="19"/>
      <c r="I97" s="18" t="s">
        <v>45</v>
      </c>
      <c r="J97" s="18" t="s">
        <v>22</v>
      </c>
      <c r="K97" s="18" t="s">
        <v>47</v>
      </c>
      <c r="L97" s="20" t="s">
        <v>18</v>
      </c>
      <c r="N97" s="18" t="s">
        <v>76</v>
      </c>
      <c r="P97" s="18" t="s">
        <v>18</v>
      </c>
      <c r="Q97" s="20" t="s">
        <v>833</v>
      </c>
      <c r="R97" s="18" t="s">
        <v>889</v>
      </c>
      <c r="S97" s="18" t="s">
        <v>68</v>
      </c>
      <c r="T97" s="18" t="s">
        <v>479</v>
      </c>
      <c r="U97" s="18" t="s">
        <v>157</v>
      </c>
      <c r="V97" s="18" t="s">
        <v>73</v>
      </c>
      <c r="W97" s="27" t="s">
        <v>479</v>
      </c>
      <c r="X97" s="18" t="s">
        <v>121</v>
      </c>
      <c r="Y97" s="23">
        <v>0</v>
      </c>
      <c r="AB97" s="18" t="s">
        <v>885</v>
      </c>
    </row>
    <row r="98" spans="1:28" s="18" customFormat="1">
      <c r="A98" s="18" t="s">
        <v>883</v>
      </c>
      <c r="B98" s="18" t="s">
        <v>884</v>
      </c>
      <c r="C98" s="19">
        <v>2000</v>
      </c>
      <c r="D98" s="18" t="s">
        <v>42</v>
      </c>
      <c r="E98" s="18" t="s">
        <v>43</v>
      </c>
      <c r="G98" s="18" t="s">
        <v>14</v>
      </c>
      <c r="H98" s="19"/>
      <c r="I98" s="18" t="s">
        <v>45</v>
      </c>
      <c r="J98" s="18" t="s">
        <v>22</v>
      </c>
      <c r="K98" s="18" t="s">
        <v>47</v>
      </c>
      <c r="L98" s="20" t="s">
        <v>18</v>
      </c>
      <c r="N98" s="18" t="s">
        <v>76</v>
      </c>
      <c r="P98" s="18" t="s">
        <v>18</v>
      </c>
      <c r="Q98" s="20" t="s">
        <v>833</v>
      </c>
      <c r="R98" s="18" t="s">
        <v>889</v>
      </c>
      <c r="S98" s="18" t="s">
        <v>68</v>
      </c>
      <c r="T98" s="18" t="s">
        <v>479</v>
      </c>
      <c r="U98" s="18" t="s">
        <v>22</v>
      </c>
      <c r="V98" s="18" t="s">
        <v>73</v>
      </c>
      <c r="W98" s="27" t="s">
        <v>479</v>
      </c>
      <c r="X98" s="18" t="s">
        <v>233</v>
      </c>
      <c r="Y98" s="23" t="s">
        <v>99</v>
      </c>
      <c r="AB98" s="21" t="s">
        <v>885</v>
      </c>
    </row>
    <row r="99" spans="1:28" s="18" customFormat="1">
      <c r="A99" s="18" t="s">
        <v>883</v>
      </c>
      <c r="B99" s="18" t="s">
        <v>884</v>
      </c>
      <c r="C99" s="19">
        <v>2000</v>
      </c>
      <c r="D99" s="18" t="s">
        <v>42</v>
      </c>
      <c r="E99" s="18" t="s">
        <v>43</v>
      </c>
      <c r="G99" s="18" t="s">
        <v>14</v>
      </c>
      <c r="H99" s="19"/>
      <c r="I99" s="18" t="s">
        <v>45</v>
      </c>
      <c r="J99" s="18" t="s">
        <v>22</v>
      </c>
      <c r="K99" s="18" t="s">
        <v>47</v>
      </c>
      <c r="L99" s="20" t="s">
        <v>18</v>
      </c>
      <c r="N99" s="18" t="s">
        <v>76</v>
      </c>
      <c r="P99" s="18" t="s">
        <v>18</v>
      </c>
      <c r="Q99" s="20" t="s">
        <v>833</v>
      </c>
      <c r="R99" s="18" t="s">
        <v>889</v>
      </c>
      <c r="S99" s="18" t="s">
        <v>68</v>
      </c>
      <c r="T99" s="18" t="s">
        <v>479</v>
      </c>
      <c r="U99" s="18" t="s">
        <v>46</v>
      </c>
      <c r="V99" s="18" t="s">
        <v>73</v>
      </c>
      <c r="W99" s="27" t="s">
        <v>479</v>
      </c>
      <c r="X99" s="18" t="s">
        <v>888</v>
      </c>
      <c r="Y99" s="23">
        <f>1/91</f>
        <v>1.098901098901099E-2</v>
      </c>
      <c r="AB99" t="s">
        <v>885</v>
      </c>
    </row>
    <row r="100" spans="1:28" s="22" customFormat="1">
      <c r="A100" s="22" t="s">
        <v>883</v>
      </c>
      <c r="B100" s="22" t="s">
        <v>884</v>
      </c>
      <c r="C100" s="22">
        <v>2000</v>
      </c>
      <c r="D100" s="22" t="s">
        <v>42</v>
      </c>
      <c r="E100" s="22" t="s">
        <v>43</v>
      </c>
      <c r="G100" s="22" t="s">
        <v>14</v>
      </c>
      <c r="I100" s="22" t="s">
        <v>45</v>
      </c>
      <c r="J100" s="22" t="s">
        <v>22</v>
      </c>
      <c r="K100" s="22" t="s">
        <v>47</v>
      </c>
      <c r="L100" s="30" t="s">
        <v>18</v>
      </c>
      <c r="N100" s="22" t="s">
        <v>76</v>
      </c>
      <c r="P100" s="22" t="s">
        <v>18</v>
      </c>
      <c r="Q100" s="30" t="s">
        <v>833</v>
      </c>
      <c r="R100" s="30" t="s">
        <v>113</v>
      </c>
      <c r="S100" s="30" t="s">
        <v>895</v>
      </c>
      <c r="T100" s="19" t="s">
        <v>479</v>
      </c>
      <c r="U100" s="22" t="s">
        <v>46</v>
      </c>
      <c r="V100" s="22" t="s">
        <v>73</v>
      </c>
      <c r="W100" s="31" t="s">
        <v>479</v>
      </c>
      <c r="X100" s="22" t="s">
        <v>888</v>
      </c>
      <c r="Y100" s="32">
        <v>0.33</v>
      </c>
      <c r="AB100" s="4" t="s">
        <v>885</v>
      </c>
    </row>
    <row r="101" spans="1:28">
      <c r="B101" s="4"/>
      <c r="C101" s="4"/>
      <c r="L101" s="1"/>
      <c r="Q101" s="1"/>
      <c r="U101"/>
      <c r="X101"/>
      <c r="Y101"/>
      <c r="Z101"/>
    </row>
    <row r="102" spans="1:28">
      <c r="C102" s="4"/>
      <c r="L102" s="1"/>
      <c r="Q102" s="1"/>
      <c r="U102"/>
      <c r="X102"/>
      <c r="Y102"/>
      <c r="Z102"/>
    </row>
    <row r="103" spans="1:28">
      <c r="C103" s="4"/>
      <c r="L103" s="1"/>
      <c r="Q103" s="1"/>
      <c r="U103"/>
      <c r="X103"/>
      <c r="Y103"/>
      <c r="Z103"/>
    </row>
    <row r="104" spans="1:28">
      <c r="C104" s="4"/>
      <c r="L104" s="1"/>
      <c r="Q104" s="1"/>
      <c r="U104"/>
      <c r="X104"/>
      <c r="Y104"/>
      <c r="Z104"/>
    </row>
    <row r="105" spans="1:28">
      <c r="C105" s="4"/>
      <c r="L105" s="1"/>
      <c r="Q105" s="1"/>
      <c r="U105"/>
      <c r="X105"/>
      <c r="Y105"/>
      <c r="Z105"/>
    </row>
    <row r="106" spans="1:28">
      <c r="C106" s="4"/>
      <c r="L106" s="1"/>
      <c r="Q106" s="1"/>
      <c r="U106"/>
      <c r="X106"/>
      <c r="Y106"/>
      <c r="Z106"/>
    </row>
    <row r="107" spans="1:28">
      <c r="C107" s="4"/>
      <c r="L107" s="1"/>
      <c r="Q107" s="1"/>
      <c r="U107"/>
      <c r="X107"/>
      <c r="Y107"/>
      <c r="Z107"/>
    </row>
    <row r="108" spans="1:28">
      <c r="C108" s="4"/>
      <c r="L108" s="1"/>
      <c r="Q108" s="1"/>
      <c r="U108"/>
      <c r="X108"/>
      <c r="Y108"/>
      <c r="Z108"/>
    </row>
    <row r="109" spans="1:28">
      <c r="C109" s="4"/>
      <c r="L109" s="1"/>
      <c r="Q109" s="1"/>
      <c r="U109"/>
      <c r="X109"/>
      <c r="Y109"/>
      <c r="Z109"/>
    </row>
    <row r="110" spans="1:28">
      <c r="C110" s="4"/>
      <c r="L110" s="1"/>
      <c r="Q110" s="1"/>
      <c r="U110"/>
      <c r="X110"/>
      <c r="Y110"/>
      <c r="Z110"/>
    </row>
    <row r="111" spans="1:28">
      <c r="C111" s="4"/>
      <c r="L111" s="1"/>
      <c r="Q111" s="1"/>
      <c r="U111"/>
      <c r="X111"/>
      <c r="Y111"/>
      <c r="Z111"/>
    </row>
    <row r="112" spans="1:28">
      <c r="C112" s="4"/>
      <c r="L112" s="1"/>
      <c r="Q112" s="1"/>
      <c r="U112"/>
      <c r="X112"/>
      <c r="Y112"/>
      <c r="Z112"/>
    </row>
    <row r="113" spans="3:26">
      <c r="C113" s="4"/>
      <c r="L113" s="1"/>
      <c r="Q113" s="1"/>
      <c r="U113"/>
      <c r="X113"/>
      <c r="Y113"/>
      <c r="Z113"/>
    </row>
    <row r="114" spans="3:26">
      <c r="C114" s="4"/>
      <c r="L114" s="1"/>
      <c r="Q114" s="1"/>
      <c r="U114"/>
      <c r="X114"/>
      <c r="Y114"/>
      <c r="Z114"/>
    </row>
    <row r="115" spans="3:26">
      <c r="C115" s="4"/>
      <c r="L115" s="1"/>
      <c r="Q115" s="1"/>
      <c r="U115"/>
      <c r="X115"/>
      <c r="Y115"/>
      <c r="Z115"/>
    </row>
    <row r="116" spans="3:26">
      <c r="C116" s="4"/>
      <c r="L116" s="1"/>
      <c r="Q116" s="1"/>
      <c r="U116"/>
      <c r="X116"/>
      <c r="Y116"/>
      <c r="Z116"/>
    </row>
    <row r="117" spans="3:26">
      <c r="C117" s="4"/>
      <c r="L117" s="1"/>
      <c r="Q117" s="1"/>
      <c r="U117"/>
      <c r="X117"/>
      <c r="Y117"/>
      <c r="Z117"/>
    </row>
    <row r="118" spans="3:26">
      <c r="C118" s="4"/>
      <c r="L118" s="1"/>
      <c r="Q118" s="1"/>
      <c r="U118"/>
      <c r="X118"/>
      <c r="Y118"/>
      <c r="Z118"/>
    </row>
    <row r="119" spans="3:26">
      <c r="C119" s="4"/>
      <c r="L119" s="1"/>
      <c r="Q119" s="1"/>
      <c r="U119"/>
      <c r="X119"/>
      <c r="Y119"/>
      <c r="Z119"/>
    </row>
    <row r="120" spans="3:26">
      <c r="C120" s="4"/>
      <c r="L120" s="1"/>
      <c r="Q120" s="1"/>
      <c r="U120"/>
      <c r="X120"/>
      <c r="Y120"/>
      <c r="Z120"/>
    </row>
    <row r="121" spans="3:26">
      <c r="C121" s="4"/>
      <c r="L121" s="1"/>
      <c r="Q121" s="1"/>
      <c r="U121"/>
      <c r="X121"/>
      <c r="Y121"/>
      <c r="Z121"/>
    </row>
    <row r="122" spans="3:26">
      <c r="C122" s="4"/>
      <c r="L122" s="1"/>
      <c r="Q122" s="1"/>
      <c r="U122"/>
      <c r="X122"/>
      <c r="Y122"/>
      <c r="Z122"/>
    </row>
    <row r="123" spans="3:26">
      <c r="C123" s="4"/>
      <c r="L123" s="1"/>
      <c r="Q123" s="1"/>
      <c r="U123"/>
      <c r="X123"/>
      <c r="Y123"/>
      <c r="Z123"/>
    </row>
    <row r="124" spans="3:26">
      <c r="C124" s="4"/>
      <c r="L124" s="1"/>
      <c r="Q124" s="1"/>
      <c r="U124"/>
      <c r="X124"/>
      <c r="Y124"/>
      <c r="Z124"/>
    </row>
    <row r="125" spans="3:26">
      <c r="C125" s="4"/>
      <c r="L125" s="1"/>
      <c r="Q125" s="1"/>
      <c r="U125"/>
      <c r="X125"/>
      <c r="Y125"/>
      <c r="Z125"/>
    </row>
    <row r="126" spans="3:26">
      <c r="C126" s="4"/>
      <c r="L126" s="1"/>
      <c r="Q126" s="1"/>
      <c r="U126"/>
      <c r="X126"/>
      <c r="Y126"/>
      <c r="Z126"/>
    </row>
    <row r="127" spans="3:26">
      <c r="C127" s="4"/>
      <c r="L127" s="1"/>
      <c r="Q127" s="1"/>
      <c r="U127"/>
      <c r="X127"/>
      <c r="Y127"/>
      <c r="Z127"/>
    </row>
    <row r="128" spans="3:26">
      <c r="C128" s="4"/>
      <c r="L128" s="1"/>
      <c r="Q128" s="1"/>
      <c r="U128"/>
      <c r="X128"/>
      <c r="Y128"/>
      <c r="Z128"/>
    </row>
    <row r="129" spans="3:26">
      <c r="C129" s="4"/>
      <c r="L129" s="1"/>
      <c r="Q129" s="1"/>
      <c r="U129"/>
      <c r="X129"/>
      <c r="Y129"/>
      <c r="Z129"/>
    </row>
    <row r="130" spans="3:26">
      <c r="C130" s="4"/>
      <c r="L130" s="1"/>
      <c r="Q130" s="1"/>
      <c r="U130"/>
      <c r="X130"/>
      <c r="Y130"/>
      <c r="Z130"/>
    </row>
    <row r="131" spans="3:26">
      <c r="C131" s="4"/>
      <c r="L131" s="1"/>
      <c r="Q131" s="1"/>
      <c r="U131"/>
      <c r="X131"/>
      <c r="Y131"/>
      <c r="Z131"/>
    </row>
    <row r="132" spans="3:26">
      <c r="C132" s="4"/>
      <c r="L132" s="1"/>
      <c r="Q132" s="1"/>
      <c r="U132"/>
      <c r="X132"/>
      <c r="Y132"/>
      <c r="Z132"/>
    </row>
    <row r="133" spans="3:26">
      <c r="C133" s="4"/>
      <c r="L133" s="1"/>
      <c r="Q133" s="1"/>
      <c r="U133"/>
      <c r="X133"/>
      <c r="Y133"/>
      <c r="Z133"/>
    </row>
    <row r="134" spans="3:26">
      <c r="C134" s="4"/>
      <c r="L134" s="1"/>
      <c r="Q134" s="1"/>
      <c r="U134"/>
      <c r="X134"/>
      <c r="Y134"/>
      <c r="Z134"/>
    </row>
    <row r="135" spans="3:26">
      <c r="C135" s="4"/>
      <c r="L135" s="1"/>
      <c r="Q135" s="1"/>
      <c r="U135"/>
      <c r="X135"/>
      <c r="Y135"/>
      <c r="Z135"/>
    </row>
    <row r="136" spans="3:26">
      <c r="C136" s="4"/>
      <c r="L136" s="1"/>
      <c r="Q136" s="1"/>
      <c r="U136"/>
      <c r="X136"/>
      <c r="Y136"/>
      <c r="Z136"/>
    </row>
    <row r="137" spans="3:26">
      <c r="C137" s="4"/>
      <c r="L137" s="1"/>
      <c r="Q137" s="1"/>
      <c r="U137"/>
      <c r="X137"/>
      <c r="Y137"/>
      <c r="Z137"/>
    </row>
    <row r="138" spans="3:26">
      <c r="C138" s="4"/>
      <c r="L138" s="1"/>
      <c r="Q138" s="1"/>
      <c r="U138"/>
      <c r="X138"/>
      <c r="Y138"/>
      <c r="Z138"/>
    </row>
    <row r="139" spans="3:26">
      <c r="C139" s="4"/>
      <c r="L139" s="1"/>
      <c r="Q139" s="1"/>
      <c r="U139"/>
      <c r="X139"/>
      <c r="Y139"/>
      <c r="Z139"/>
    </row>
    <row r="140" spans="3:26">
      <c r="C140" s="4"/>
      <c r="L140" s="1"/>
      <c r="Q140" s="1"/>
      <c r="U140"/>
      <c r="X140"/>
      <c r="Y140"/>
      <c r="Z140"/>
    </row>
    <row r="141" spans="3:26">
      <c r="C141" s="4"/>
      <c r="L141" s="1"/>
      <c r="Q141" s="1"/>
      <c r="U141"/>
      <c r="X141"/>
      <c r="Y141"/>
      <c r="Z141"/>
    </row>
    <row r="142" spans="3:26">
      <c r="C142" s="4"/>
      <c r="L142" s="1"/>
      <c r="Q142" s="1"/>
      <c r="U142"/>
      <c r="X142"/>
      <c r="Y142"/>
      <c r="Z142"/>
    </row>
    <row r="143" spans="3:26">
      <c r="C143" s="4"/>
      <c r="L143" s="1"/>
      <c r="Q143" s="1"/>
      <c r="U143"/>
      <c r="X143"/>
      <c r="Y143"/>
      <c r="Z143"/>
    </row>
    <row r="144" spans="3:26">
      <c r="C144" s="4"/>
      <c r="L144" s="1"/>
      <c r="Q144" s="1"/>
      <c r="U144"/>
      <c r="X144"/>
      <c r="Y144"/>
      <c r="Z144"/>
    </row>
    <row r="145" spans="17:26">
      <c r="Q145" s="10"/>
      <c r="T145" s="6"/>
      <c r="U145" s="6"/>
      <c r="V145" s="6"/>
      <c r="X145"/>
      <c r="Y145"/>
      <c r="Z145"/>
    </row>
    <row r="146" spans="17:26">
      <c r="S146" s="10"/>
      <c r="U146"/>
      <c r="V146" s="6"/>
      <c r="X146"/>
      <c r="Y146"/>
      <c r="Z146"/>
    </row>
    <row r="147" spans="17:26">
      <c r="S147" s="10"/>
      <c r="U147"/>
      <c r="V147" s="6"/>
      <c r="X147"/>
      <c r="Y147"/>
      <c r="Z147"/>
    </row>
    <row r="148" spans="17:26">
      <c r="S148" s="10"/>
      <c r="U148"/>
      <c r="V148" s="6"/>
      <c r="X148"/>
      <c r="Y148"/>
      <c r="Z148"/>
    </row>
    <row r="149" spans="17:26">
      <c r="S149" s="10"/>
      <c r="U149"/>
      <c r="V149" s="6"/>
      <c r="W149" s="28"/>
      <c r="Y149"/>
      <c r="Z149"/>
    </row>
    <row r="150" spans="17:26">
      <c r="S150" s="10"/>
      <c r="U150"/>
      <c r="V150" s="6"/>
      <c r="W150" s="28"/>
      <c r="Y150"/>
      <c r="Z150"/>
    </row>
    <row r="151" spans="17:26">
      <c r="S151" s="10"/>
      <c r="U151"/>
      <c r="V151" s="6"/>
      <c r="W151" s="28"/>
      <c r="Y151"/>
      <c r="Z151"/>
    </row>
    <row r="152" spans="17:26">
      <c r="S152" s="10"/>
      <c r="U152"/>
      <c r="V152" s="6"/>
      <c r="W152" s="28"/>
      <c r="Y152"/>
      <c r="Z152"/>
    </row>
    <row r="153" spans="17:26">
      <c r="S153" s="10"/>
      <c r="U153"/>
      <c r="V153" s="6"/>
      <c r="W153" s="28"/>
      <c r="Y153"/>
      <c r="Z153"/>
    </row>
    <row r="154" spans="17:26">
      <c r="S154" s="10"/>
      <c r="U154"/>
      <c r="V154" s="6"/>
      <c r="W154" s="28"/>
      <c r="Y154"/>
      <c r="Z154"/>
    </row>
    <row r="155" spans="17:26">
      <c r="S155" s="10"/>
      <c r="U155"/>
      <c r="V155" s="6"/>
      <c r="W155" s="28"/>
      <c r="Y155"/>
      <c r="Z155"/>
    </row>
    <row r="156" spans="17:26">
      <c r="S156" s="10"/>
      <c r="U156"/>
      <c r="V156" s="6"/>
      <c r="W156" s="28"/>
      <c r="Y156"/>
      <c r="Z156"/>
    </row>
    <row r="157" spans="17:26">
      <c r="S157" s="10"/>
      <c r="U157"/>
      <c r="V157" s="6"/>
      <c r="W157" s="28"/>
      <c r="Y157"/>
      <c r="Z157"/>
    </row>
    <row r="158" spans="17:26">
      <c r="S158" s="10"/>
      <c r="U158"/>
      <c r="V158" s="6"/>
      <c r="W158" s="28"/>
      <c r="Y158"/>
      <c r="Z158"/>
    </row>
    <row r="159" spans="17:26">
      <c r="S159" s="10"/>
      <c r="U159"/>
      <c r="V159" s="6"/>
      <c r="W159" s="28"/>
      <c r="Y159"/>
      <c r="Z159"/>
    </row>
    <row r="160" spans="17:26">
      <c r="S160" s="10"/>
      <c r="U160"/>
      <c r="V160" s="6"/>
      <c r="W160" s="28"/>
      <c r="Y160"/>
      <c r="Z160"/>
    </row>
    <row r="161" spans="19:26">
      <c r="S161" s="10"/>
      <c r="U161"/>
      <c r="V161" s="6"/>
      <c r="W161" s="28"/>
      <c r="Y161"/>
      <c r="Z161"/>
    </row>
    <row r="162" spans="19:26">
      <c r="S162" s="10"/>
      <c r="U162"/>
      <c r="V162" s="6"/>
      <c r="W162" s="28"/>
      <c r="Y162"/>
      <c r="Z162"/>
    </row>
    <row r="163" spans="19:26">
      <c r="S163" s="10"/>
      <c r="U163"/>
      <c r="V163" s="6"/>
      <c r="W163" s="28"/>
      <c r="Y163"/>
      <c r="Z163"/>
    </row>
    <row r="164" spans="19:26">
      <c r="S164" s="10"/>
      <c r="U164"/>
      <c r="V164" s="6"/>
      <c r="W164" s="28"/>
      <c r="Y164"/>
      <c r="Z164"/>
    </row>
    <row r="165" spans="19:26">
      <c r="S165" s="10"/>
      <c r="U165"/>
      <c r="V165" s="6"/>
      <c r="W165" s="28"/>
      <c r="Y165"/>
      <c r="Z165"/>
    </row>
    <row r="166" spans="19:26">
      <c r="S166" s="10"/>
      <c r="U166"/>
      <c r="V166" s="6"/>
      <c r="W166" s="28"/>
      <c r="Y166"/>
      <c r="Z166"/>
    </row>
    <row r="167" spans="19:26">
      <c r="S167" s="10"/>
      <c r="U167"/>
      <c r="V167" s="6"/>
      <c r="W167" s="28"/>
      <c r="Y167"/>
      <c r="Z167"/>
    </row>
    <row r="168" spans="19:26">
      <c r="S168" s="10"/>
      <c r="U168"/>
      <c r="V168" s="6"/>
      <c r="W168" s="28"/>
      <c r="Y168"/>
      <c r="Z168"/>
    </row>
    <row r="169" spans="19:26">
      <c r="S169" s="10"/>
      <c r="U169"/>
      <c r="V169" s="6"/>
      <c r="W169" s="28"/>
      <c r="Y169"/>
      <c r="Z169"/>
    </row>
    <row r="170" spans="19:26">
      <c r="S170" s="10"/>
      <c r="U170"/>
      <c r="V170" s="6"/>
      <c r="W170" s="28"/>
      <c r="Y170"/>
      <c r="Z170"/>
    </row>
    <row r="171" spans="19:26">
      <c r="S171" s="10"/>
      <c r="U171"/>
      <c r="V171" s="6"/>
      <c r="W171" s="28"/>
      <c r="Y171"/>
      <c r="Z171"/>
    </row>
    <row r="172" spans="19:26">
      <c r="S172" s="10"/>
      <c r="U172"/>
      <c r="V172" s="6"/>
      <c r="W172" s="28"/>
      <c r="Y172"/>
      <c r="Z172"/>
    </row>
    <row r="173" spans="19:26">
      <c r="S173" s="10"/>
      <c r="U173"/>
      <c r="V173" s="6"/>
      <c r="W173" s="28"/>
      <c r="Y173"/>
      <c r="Z17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Animal</vt:lpstr>
      <vt:lpstr>Human</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DistillerSR XLSX Export</dc:title>
  <dc:subject>DistillerSR XLSX Export</dc:subject>
  <dc:creator>Ian Stefanison</dc:creator>
  <cp:keywords/>
  <dc:description/>
  <cp:lastModifiedBy>Katya Tsaioun</cp:lastModifiedBy>
  <dcterms:created xsi:type="dcterms:W3CDTF">2019-01-07T03:57:41Z</dcterms:created>
  <dcterms:modified xsi:type="dcterms:W3CDTF">2019-03-26T14:37:36Z</dcterms:modified>
  <cp:category/>
</cp:coreProperties>
</file>