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880" windowHeight="12560" activeTab="4"/>
  </bookViews>
  <sheets>
    <sheet name="game_country" sheetId="1" r:id="rId1"/>
    <sheet name="player_country" sheetId="2" r:id="rId2"/>
    <sheet name="inventor" sheetId="3" r:id="rId3"/>
    <sheet name="Clue" sheetId="4" r:id="rId4"/>
    <sheet name="player_emission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<sst xmlns="http://schemas.openxmlformats.org/spreadsheetml/2006/main" count="165" uniqueCount="121">
  <si>
    <t>id</t>
  </si>
  <si>
    <t>iso_country</t>
  </si>
  <si>
    <t>name</t>
  </si>
  <si>
    <t>target_airport</t>
  </si>
  <si>
    <t>target_airport_ident</t>
  </si>
  <si>
    <t>clue_id</t>
  </si>
  <si>
    <t>Luxembourg</t>
  </si>
  <si>
    <t>United Arab Emirates</t>
  </si>
  <si>
    <t>AE</t>
  </si>
  <si>
    <t>Abu Dhabi International Airport</t>
  </si>
  <si>
    <t>OMAA</t>
  </si>
  <si>
    <t>Singapore</t>
  </si>
  <si>
    <t>null</t>
  </si>
  <si>
    <t>Austria</t>
  </si>
  <si>
    <t>AT</t>
  </si>
  <si>
    <t>Vienna International Airport</t>
  </si>
  <si>
    <t>LOWW</t>
  </si>
  <si>
    <t>Ireland</t>
  </si>
  <si>
    <t>Australia</t>
  </si>
  <si>
    <t>AU</t>
  </si>
  <si>
    <t>Brisbane International Airport</t>
  </si>
  <si>
    <t>YBBN</t>
  </si>
  <si>
    <t>Norway</t>
  </si>
  <si>
    <t>Belgium</t>
  </si>
  <si>
    <t>BE</t>
  </si>
  <si>
    <t>Brussels Airport</t>
  </si>
  <si>
    <t>EBBR</t>
  </si>
  <si>
    <t>Qatar</t>
  </si>
  <si>
    <t>Bahrain</t>
  </si>
  <si>
    <t>BH</t>
  </si>
  <si>
    <t>Bahrain International Airport</t>
  </si>
  <si>
    <t>OBBI</t>
  </si>
  <si>
    <t>Brunei</t>
  </si>
  <si>
    <t>BN</t>
  </si>
  <si>
    <t>Brunei International Airport</t>
  </si>
  <si>
    <t>WBSB</t>
  </si>
  <si>
    <t>Switzerland</t>
  </si>
  <si>
    <t>CH</t>
  </si>
  <si>
    <t>Geneva Cointrin International Airport</t>
  </si>
  <si>
    <t>LSGG</t>
  </si>
  <si>
    <t>United States</t>
  </si>
  <si>
    <t>Germany</t>
  </si>
  <si>
    <t>DE</t>
  </si>
  <si>
    <t>Berlin Brandenburg Airport</t>
  </si>
  <si>
    <t>EDDB</t>
  </si>
  <si>
    <t>Denmark</t>
  </si>
  <si>
    <t>DK</t>
  </si>
  <si>
    <t>Billund Airport</t>
  </si>
  <si>
    <t>EKBI</t>
  </si>
  <si>
    <t>Netherlands</t>
  </si>
  <si>
    <t>Finland</t>
  </si>
  <si>
    <t>FI</t>
  </si>
  <si>
    <t>Helsinki Vantaa Airport</t>
  </si>
  <si>
    <t>EFHK</t>
  </si>
  <si>
    <t>IE</t>
  </si>
  <si>
    <t>Dublin Airport</t>
  </si>
  <si>
    <t>EIDW</t>
  </si>
  <si>
    <t>Iceland</t>
  </si>
  <si>
    <t>IS</t>
  </si>
  <si>
    <t>Keflavik International Airport</t>
  </si>
  <si>
    <t>BIKF</t>
  </si>
  <si>
    <t>LU</t>
  </si>
  <si>
    <t>Luxembourg-Findel International Airport</t>
  </si>
  <si>
    <t>ELLX</t>
  </si>
  <si>
    <t>NL</t>
  </si>
  <si>
    <t>Amsterdam Airport Schiphol</t>
  </si>
  <si>
    <t>EHAM</t>
  </si>
  <si>
    <t>Sweden</t>
  </si>
  <si>
    <t>NO</t>
  </si>
  <si>
    <t>Bergen Airport, Flesland</t>
  </si>
  <si>
    <t>ENBR</t>
  </si>
  <si>
    <t>QA</t>
  </si>
  <si>
    <t>Hamad International Airport</t>
  </si>
  <si>
    <t>OTHH</t>
  </si>
  <si>
    <t>Saudi Arabia</t>
  </si>
  <si>
    <t>SA</t>
  </si>
  <si>
    <t>King Fahd International Airport</t>
  </si>
  <si>
    <t>OEDF</t>
  </si>
  <si>
    <t>SE</t>
  </si>
  <si>
    <t>Gothenburg-Landvetter Airport</t>
  </si>
  <si>
    <t>ESGG</t>
  </si>
  <si>
    <t>SG</t>
  </si>
  <si>
    <t>Singapore Changi Airport</t>
  </si>
  <si>
    <t>WSSS</t>
  </si>
  <si>
    <t>US</t>
  </si>
  <si>
    <t>Joint Base Andrews</t>
  </si>
  <si>
    <t>KADW</t>
  </si>
  <si>
    <t>player_id</t>
  </si>
  <si>
    <t>player_name</t>
  </si>
  <si>
    <t>country_name</t>
  </si>
  <si>
    <t>start_airport</t>
  </si>
  <si>
    <t>initial_capa_value</t>
  </si>
  <si>
    <t>final_goal_gap</t>
  </si>
  <si>
    <t>China</t>
  </si>
  <si>
    <t>CN</t>
  </si>
  <si>
    <t>Beijing Capital International Airport</t>
  </si>
  <si>
    <t>France</t>
  </si>
  <si>
    <t>FR</t>
  </si>
  <si>
    <t>Charles de Gaulle International Airport</t>
  </si>
  <si>
    <t>GB</t>
  </si>
  <si>
    <t>United Kingdom</t>
  </si>
  <si>
    <t>London Heathrow Airport</t>
  </si>
  <si>
    <t>RU</t>
  </si>
  <si>
    <t>Russia</t>
  </si>
  <si>
    <t>Sheremetyevo International Airport</t>
  </si>
  <si>
    <t>Washington Dulles International Airport</t>
  </si>
  <si>
    <t>invent_id</t>
  </si>
  <si>
    <t>level</t>
  </si>
  <si>
    <t>contribution</t>
  </si>
  <si>
    <t>position</t>
  </si>
  <si>
    <t>Genius</t>
  </si>
  <si>
    <t>Good</t>
  </si>
  <si>
    <t>Ordinary</t>
  </si>
  <si>
    <t>clue_type</t>
  </si>
  <si>
    <t>clue_point</t>
  </si>
  <si>
    <t>Key Person</t>
  </si>
  <si>
    <t>General Informants</t>
  </si>
  <si>
    <t>Passer-by</t>
  </si>
  <si>
    <t>carbon_limit</t>
  </si>
  <si>
    <t>carbon_used</t>
  </si>
  <si>
    <t>carbon_left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</si>
</sst>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2"/>
      <color rgb="FF222222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7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6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49" fontId="0" fillId="0" borderId="0" xfId="0" applyNumberFormat="1">
      <alignment vertical="center"/>
    </xf>
    <xf numFmtId="0" fontId="0" fillId="2" borderId="1" xfId="0" applyFill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top" wrapText="1"/>
    </xf>
    <xf numFmtId="0" fontId="2" fillId="0" borderId="0" xfId="0" applyFont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1"/>
  <sheetViews>
    <sheetView workbookViewId="0">
      <selection activeCell="F6" sqref="F6"/>
    </sheetView>
  </sheetViews>
  <sheetFormatPr defaultColWidth="9.23076923076923" defaultRowHeight="16.8"/>
  <cols>
    <col min="1" max="2" width="11.2115384615385" customWidth="1"/>
    <col min="3" max="3" width="21.9519230769231" style="2" customWidth="1"/>
    <col min="4" max="4" width="37.3365384615385" customWidth="1"/>
    <col min="5" max="5" width="22.4326923076923" customWidth="1"/>
    <col min="6" max="6" width="15.5384615384615" style="1" customWidth="1"/>
    <col min="7" max="7" width="34.6153846153846" customWidth="1"/>
    <col min="8" max="9" width="21.4711538461538" customWidth="1"/>
    <col min="10" max="10" width="27.7211538461538" customWidth="1"/>
    <col min="11" max="11" width="11.2115384615385" customWidth="1"/>
    <col min="12" max="12" width="42.4615384615385" customWidth="1"/>
    <col min="13" max="13" width="24.0384615384615" customWidth="1"/>
  </cols>
  <sheetData>
    <row r="1" spans="1:6">
      <c r="A1" s="3" t="s">
        <v>0</v>
      </c>
      <c r="B1" s="3" t="s">
        <v>1</v>
      </c>
      <c r="C1" s="4" t="s">
        <v>2</v>
      </c>
      <c r="D1" s="3" t="s">
        <v>3</v>
      </c>
      <c r="E1" s="3" t="s">
        <v>4</v>
      </c>
      <c r="F1" s="6" t="s">
        <v>5</v>
      </c>
    </row>
    <row r="2" ht="17.6" spans="1:13">
      <c r="A2" s="5">
        <v>1</v>
      </c>
      <c r="B2" s="3" t="str">
        <f>IFERROR(INDEX(K:K,MATCH(C2,J:J,0)),"")</f>
        <v>LU</v>
      </c>
      <c r="C2" s="4" t="s">
        <v>6</v>
      </c>
      <c r="D2" s="3" t="str">
        <f>IFERROR(INDEX(L:L,MATCH(C2,J:J,0)),"")</f>
        <v>Luxembourg-Findel International Airport</v>
      </c>
      <c r="E2" s="3" t="str">
        <f>IFERROR(INDEX(M:M,MATCH(C2,J:J,0)),"")</f>
        <v>ELLX</v>
      </c>
      <c r="F2" s="1">
        <v>2</v>
      </c>
      <c r="I2" t="str">
        <f>"'"&amp;C2&amp;"'"&amp;","</f>
        <v>'Luxembourg',</v>
      </c>
      <c r="J2" s="2" t="s">
        <v>7</v>
      </c>
      <c r="K2" t="s">
        <v>8</v>
      </c>
      <c r="L2" t="s">
        <v>9</v>
      </c>
      <c r="M2" t="s">
        <v>10</v>
      </c>
    </row>
    <row r="3" ht="17.6" spans="1:13">
      <c r="A3" s="5">
        <v>2</v>
      </c>
      <c r="B3" s="3" t="str">
        <f t="shared" ref="B3:B21" si="0">IFERROR(INDEX(K:K,MATCH(C3,J:J,0)),"")</f>
        <v>SG</v>
      </c>
      <c r="C3" s="4" t="s">
        <v>11</v>
      </c>
      <c r="D3" s="3" t="str">
        <f t="shared" ref="D3:D21" si="1">IFERROR(INDEX(L:L,MATCH(C3,J:J,0)),"")</f>
        <v>Singapore Changi Airport</v>
      </c>
      <c r="E3" s="3" t="str">
        <f t="shared" ref="E3:E21" si="2">IFERROR(INDEX(M:M,MATCH(C3,J:J,0)),"")</f>
        <v>WSSS</v>
      </c>
      <c r="F3" s="1" t="s">
        <v>12</v>
      </c>
      <c r="I3" t="str">
        <f t="shared" ref="I3:I21" si="3">"'"&amp;C3&amp;"'"&amp;","</f>
        <v>'Singapore',</v>
      </c>
      <c r="J3" s="2" t="s">
        <v>13</v>
      </c>
      <c r="K3" t="s">
        <v>14</v>
      </c>
      <c r="L3" t="s">
        <v>15</v>
      </c>
      <c r="M3" t="s">
        <v>16</v>
      </c>
    </row>
    <row r="4" ht="17.6" spans="1:13">
      <c r="A4" s="5">
        <v>3</v>
      </c>
      <c r="B4" s="3" t="str">
        <f t="shared" si="0"/>
        <v>IE</v>
      </c>
      <c r="C4" s="4" t="s">
        <v>17</v>
      </c>
      <c r="D4" s="3" t="str">
        <f t="shared" si="1"/>
        <v>Dublin Airport</v>
      </c>
      <c r="E4" s="3" t="str">
        <f t="shared" si="2"/>
        <v>EIDW</v>
      </c>
      <c r="F4" s="1" t="s">
        <v>12</v>
      </c>
      <c r="I4" t="str">
        <f t="shared" si="3"/>
        <v>'Ireland',</v>
      </c>
      <c r="J4" s="2" t="s">
        <v>18</v>
      </c>
      <c r="K4" t="s">
        <v>19</v>
      </c>
      <c r="L4" t="s">
        <v>20</v>
      </c>
      <c r="M4" t="s">
        <v>21</v>
      </c>
    </row>
    <row r="5" ht="17.6" spans="1:13">
      <c r="A5" s="5">
        <v>4</v>
      </c>
      <c r="B5" s="3" t="str">
        <f t="shared" si="0"/>
        <v>NO</v>
      </c>
      <c r="C5" s="4" t="s">
        <v>22</v>
      </c>
      <c r="D5" s="3" t="str">
        <f t="shared" si="1"/>
        <v>Bergen Airport, Flesland</v>
      </c>
      <c r="E5" s="3" t="str">
        <f t="shared" si="2"/>
        <v>ENBR</v>
      </c>
      <c r="F5" s="1" t="s">
        <v>12</v>
      </c>
      <c r="I5" t="str">
        <f t="shared" si="3"/>
        <v>'Norway',</v>
      </c>
      <c r="J5" s="2" t="s">
        <v>23</v>
      </c>
      <c r="K5" t="s">
        <v>24</v>
      </c>
      <c r="L5" t="s">
        <v>25</v>
      </c>
      <c r="M5" t="s">
        <v>26</v>
      </c>
    </row>
    <row r="6" ht="17.6" spans="1:13">
      <c r="A6" s="5">
        <v>5</v>
      </c>
      <c r="B6" s="3" t="str">
        <f t="shared" si="0"/>
        <v>QA</v>
      </c>
      <c r="C6" s="4" t="s">
        <v>27</v>
      </c>
      <c r="D6" s="3" t="str">
        <f t="shared" si="1"/>
        <v>Hamad International Airport</v>
      </c>
      <c r="E6" s="3" t="str">
        <f t="shared" si="2"/>
        <v>OTHH</v>
      </c>
      <c r="F6" s="1">
        <v>1</v>
      </c>
      <c r="I6" t="str">
        <f t="shared" si="3"/>
        <v>'Qatar',</v>
      </c>
      <c r="J6" s="2" t="s">
        <v>28</v>
      </c>
      <c r="K6" t="s">
        <v>29</v>
      </c>
      <c r="L6" t="s">
        <v>30</v>
      </c>
      <c r="M6" t="s">
        <v>31</v>
      </c>
    </row>
    <row r="7" ht="17.6" spans="1:13">
      <c r="A7" s="5">
        <v>6</v>
      </c>
      <c r="B7" s="3" t="str">
        <f t="shared" si="0"/>
        <v>AE</v>
      </c>
      <c r="C7" s="4" t="s">
        <v>7</v>
      </c>
      <c r="D7" s="3" t="str">
        <f t="shared" si="1"/>
        <v>Abu Dhabi International Airport</v>
      </c>
      <c r="E7" s="3" t="str">
        <f t="shared" si="2"/>
        <v>OMAA</v>
      </c>
      <c r="F7" s="1">
        <v>6</v>
      </c>
      <c r="I7" t="str">
        <f t="shared" si="3"/>
        <v>'United Arab Emirates',</v>
      </c>
      <c r="J7" s="2" t="s">
        <v>32</v>
      </c>
      <c r="K7" t="s">
        <v>33</v>
      </c>
      <c r="L7" t="s">
        <v>34</v>
      </c>
      <c r="M7" t="s">
        <v>35</v>
      </c>
    </row>
    <row r="8" ht="17.6" spans="1:13">
      <c r="A8" s="5">
        <v>7</v>
      </c>
      <c r="B8" s="3" t="str">
        <f t="shared" si="0"/>
        <v>CH</v>
      </c>
      <c r="C8" s="4" t="s">
        <v>36</v>
      </c>
      <c r="D8" s="3" t="str">
        <f t="shared" si="1"/>
        <v>Geneva Cointrin International Airport</v>
      </c>
      <c r="E8" s="3" t="str">
        <f t="shared" si="2"/>
        <v>LSGG</v>
      </c>
      <c r="F8" s="1" t="s">
        <v>12</v>
      </c>
      <c r="I8" t="str">
        <f t="shared" si="3"/>
        <v>'Switzerland',</v>
      </c>
      <c r="J8" s="2" t="s">
        <v>36</v>
      </c>
      <c r="K8" t="s">
        <v>37</v>
      </c>
      <c r="L8" t="s">
        <v>38</v>
      </c>
      <c r="M8" t="s">
        <v>39</v>
      </c>
    </row>
    <row r="9" ht="17.6" spans="1:13">
      <c r="A9" s="5">
        <v>8</v>
      </c>
      <c r="B9" s="3" t="str">
        <f t="shared" si="0"/>
        <v>US</v>
      </c>
      <c r="C9" s="4" t="s">
        <v>40</v>
      </c>
      <c r="D9" s="3" t="str">
        <f t="shared" si="1"/>
        <v>Joint Base Andrews</v>
      </c>
      <c r="E9" s="3" t="str">
        <f t="shared" si="2"/>
        <v>KADW</v>
      </c>
      <c r="F9" s="1">
        <v>7</v>
      </c>
      <c r="I9" t="str">
        <f t="shared" si="3"/>
        <v>'United States',</v>
      </c>
      <c r="J9" s="2" t="s">
        <v>41</v>
      </c>
      <c r="K9" t="s">
        <v>42</v>
      </c>
      <c r="L9" t="s">
        <v>43</v>
      </c>
      <c r="M9" t="s">
        <v>44</v>
      </c>
    </row>
    <row r="10" ht="17.6" spans="1:13">
      <c r="A10" s="5">
        <v>9</v>
      </c>
      <c r="B10" s="3" t="str">
        <f t="shared" si="0"/>
        <v>DK</v>
      </c>
      <c r="C10" s="4" t="s">
        <v>45</v>
      </c>
      <c r="D10" s="3" t="str">
        <f t="shared" si="1"/>
        <v>Billund Airport</v>
      </c>
      <c r="E10" s="3" t="str">
        <f t="shared" si="2"/>
        <v>EKBI</v>
      </c>
      <c r="F10" s="1" t="s">
        <v>12</v>
      </c>
      <c r="I10" t="str">
        <f t="shared" si="3"/>
        <v>'Denmark',</v>
      </c>
      <c r="J10" s="2" t="s">
        <v>45</v>
      </c>
      <c r="K10" t="s">
        <v>46</v>
      </c>
      <c r="L10" t="s">
        <v>47</v>
      </c>
      <c r="M10" t="s">
        <v>48</v>
      </c>
    </row>
    <row r="11" ht="17.6" spans="1:13">
      <c r="A11" s="5">
        <v>10</v>
      </c>
      <c r="B11" s="3" t="str">
        <f t="shared" si="0"/>
        <v>NL</v>
      </c>
      <c r="C11" s="4" t="s">
        <v>49</v>
      </c>
      <c r="D11" s="3" t="str">
        <f t="shared" si="1"/>
        <v>Amsterdam Airport Schiphol</v>
      </c>
      <c r="E11" s="3" t="str">
        <f t="shared" si="2"/>
        <v>EHAM</v>
      </c>
      <c r="F11" s="1">
        <v>4</v>
      </c>
      <c r="I11" t="str">
        <f t="shared" si="3"/>
        <v>'Netherlands',</v>
      </c>
      <c r="J11" s="2" t="s">
        <v>50</v>
      </c>
      <c r="K11" t="s">
        <v>51</v>
      </c>
      <c r="L11" t="s">
        <v>52</v>
      </c>
      <c r="M11" t="s">
        <v>53</v>
      </c>
    </row>
    <row r="12" ht="17.6" spans="1:13">
      <c r="A12" s="5">
        <v>11</v>
      </c>
      <c r="B12" s="3" t="str">
        <f t="shared" si="0"/>
        <v>BN</v>
      </c>
      <c r="C12" s="4" t="s">
        <v>32</v>
      </c>
      <c r="D12" s="3" t="str">
        <f t="shared" si="1"/>
        <v>Brunei International Airport</v>
      </c>
      <c r="E12" s="3" t="str">
        <f t="shared" si="2"/>
        <v>WBSB</v>
      </c>
      <c r="F12" s="1" t="s">
        <v>12</v>
      </c>
      <c r="I12" t="str">
        <f t="shared" si="3"/>
        <v>'Brunei',</v>
      </c>
      <c r="J12" s="2" t="s">
        <v>17</v>
      </c>
      <c r="K12" t="s">
        <v>54</v>
      </c>
      <c r="L12" t="s">
        <v>55</v>
      </c>
      <c r="M12" t="s">
        <v>56</v>
      </c>
    </row>
    <row r="13" ht="17.6" spans="1:13">
      <c r="A13" s="5">
        <v>12</v>
      </c>
      <c r="B13" s="3" t="str">
        <f t="shared" si="0"/>
        <v>IS</v>
      </c>
      <c r="C13" s="4" t="s">
        <v>57</v>
      </c>
      <c r="D13" s="3" t="str">
        <f t="shared" si="1"/>
        <v>Keflavik International Airport</v>
      </c>
      <c r="E13" s="3" t="str">
        <f t="shared" si="2"/>
        <v>BIKF</v>
      </c>
      <c r="F13" s="1" t="s">
        <v>12</v>
      </c>
      <c r="I13" t="str">
        <f t="shared" si="3"/>
        <v>'Iceland',</v>
      </c>
      <c r="J13" s="2" t="s">
        <v>57</v>
      </c>
      <c r="K13" t="s">
        <v>58</v>
      </c>
      <c r="L13" t="s">
        <v>59</v>
      </c>
      <c r="M13" t="s">
        <v>60</v>
      </c>
    </row>
    <row r="14" ht="17.6" spans="1:13">
      <c r="A14" s="5">
        <v>13</v>
      </c>
      <c r="B14" s="3" t="str">
        <f t="shared" si="0"/>
        <v>AT</v>
      </c>
      <c r="C14" s="4" t="s">
        <v>13</v>
      </c>
      <c r="D14" s="3" t="str">
        <f t="shared" si="1"/>
        <v>Vienna International Airport</v>
      </c>
      <c r="E14" s="3" t="str">
        <f t="shared" si="2"/>
        <v>LOWW</v>
      </c>
      <c r="F14" s="1">
        <v>9</v>
      </c>
      <c r="I14" t="str">
        <f t="shared" si="3"/>
        <v>'Austria',</v>
      </c>
      <c r="J14" s="2" t="s">
        <v>6</v>
      </c>
      <c r="K14" t="s">
        <v>61</v>
      </c>
      <c r="L14" t="s">
        <v>62</v>
      </c>
      <c r="M14" t="s">
        <v>63</v>
      </c>
    </row>
    <row r="15" ht="17.6" spans="1:13">
      <c r="A15" s="5">
        <v>14</v>
      </c>
      <c r="B15" s="3" t="str">
        <f t="shared" si="0"/>
        <v>BE</v>
      </c>
      <c r="C15" s="4" t="s">
        <v>23</v>
      </c>
      <c r="D15" s="3" t="str">
        <f t="shared" si="1"/>
        <v>Brussels Airport</v>
      </c>
      <c r="E15" s="3" t="str">
        <f t="shared" si="2"/>
        <v>EBBR</v>
      </c>
      <c r="F15" s="1" t="s">
        <v>12</v>
      </c>
      <c r="I15" t="str">
        <f t="shared" si="3"/>
        <v>'Belgium',</v>
      </c>
      <c r="J15" s="2" t="s">
        <v>49</v>
      </c>
      <c r="K15" t="s">
        <v>64</v>
      </c>
      <c r="L15" t="s">
        <v>65</v>
      </c>
      <c r="M15" t="s">
        <v>66</v>
      </c>
    </row>
    <row r="16" ht="17.6" spans="1:13">
      <c r="A16" s="5">
        <v>15</v>
      </c>
      <c r="B16" s="3" t="str">
        <f t="shared" si="0"/>
        <v>SE</v>
      </c>
      <c r="C16" s="4" t="s">
        <v>67</v>
      </c>
      <c r="D16" s="3" t="str">
        <f t="shared" si="1"/>
        <v>Gothenburg-Landvetter Airport</v>
      </c>
      <c r="E16" s="3" t="str">
        <f t="shared" si="2"/>
        <v>ESGG</v>
      </c>
      <c r="F16" s="1" t="s">
        <v>12</v>
      </c>
      <c r="I16" t="str">
        <f t="shared" si="3"/>
        <v>'Sweden',</v>
      </c>
      <c r="J16" s="2" t="s">
        <v>22</v>
      </c>
      <c r="K16" t="s">
        <v>68</v>
      </c>
      <c r="L16" t="s">
        <v>69</v>
      </c>
      <c r="M16" t="s">
        <v>70</v>
      </c>
    </row>
    <row r="17" ht="17.6" spans="1:13">
      <c r="A17" s="5">
        <v>16</v>
      </c>
      <c r="B17" s="3" t="str">
        <f t="shared" si="0"/>
        <v>DE</v>
      </c>
      <c r="C17" s="4" t="s">
        <v>41</v>
      </c>
      <c r="D17" s="3" t="str">
        <f t="shared" si="1"/>
        <v>Berlin Brandenburg Airport</v>
      </c>
      <c r="E17" s="3" t="str">
        <f t="shared" si="2"/>
        <v>EDDB</v>
      </c>
      <c r="F17" s="1">
        <v>5</v>
      </c>
      <c r="I17" t="str">
        <f t="shared" si="3"/>
        <v>'Germany',</v>
      </c>
      <c r="J17" s="2" t="s">
        <v>27</v>
      </c>
      <c r="K17" t="s">
        <v>71</v>
      </c>
      <c r="L17" t="s">
        <v>72</v>
      </c>
      <c r="M17" t="s">
        <v>73</v>
      </c>
    </row>
    <row r="18" ht="17.6" spans="1:13">
      <c r="A18" s="5">
        <v>17</v>
      </c>
      <c r="B18" s="3" t="str">
        <f t="shared" si="0"/>
        <v>AU</v>
      </c>
      <c r="C18" s="4" t="s">
        <v>18</v>
      </c>
      <c r="D18" s="3" t="str">
        <f t="shared" si="1"/>
        <v>Brisbane International Airport</v>
      </c>
      <c r="E18" s="3" t="str">
        <f t="shared" si="2"/>
        <v>YBBN</v>
      </c>
      <c r="F18" s="1" t="s">
        <v>12</v>
      </c>
      <c r="I18" t="str">
        <f t="shared" si="3"/>
        <v>'Australia',</v>
      </c>
      <c r="J18" s="2" t="s">
        <v>74</v>
      </c>
      <c r="K18" t="s">
        <v>75</v>
      </c>
      <c r="L18" t="s">
        <v>76</v>
      </c>
      <c r="M18" t="s">
        <v>77</v>
      </c>
    </row>
    <row r="19" ht="17.6" spans="1:13">
      <c r="A19" s="5">
        <v>18</v>
      </c>
      <c r="B19" s="3" t="str">
        <f t="shared" si="0"/>
        <v>BH</v>
      </c>
      <c r="C19" s="4" t="s">
        <v>28</v>
      </c>
      <c r="D19" s="3" t="str">
        <f t="shared" si="1"/>
        <v>Bahrain International Airport</v>
      </c>
      <c r="E19" s="3" t="str">
        <f t="shared" si="2"/>
        <v>OBBI</v>
      </c>
      <c r="F19" s="1">
        <v>10</v>
      </c>
      <c r="I19" t="str">
        <f t="shared" si="3"/>
        <v>'Bahrain',</v>
      </c>
      <c r="J19" s="2" t="s">
        <v>67</v>
      </c>
      <c r="K19" t="s">
        <v>78</v>
      </c>
      <c r="L19" t="s">
        <v>79</v>
      </c>
      <c r="M19" t="s">
        <v>80</v>
      </c>
    </row>
    <row r="20" ht="17.6" spans="1:13">
      <c r="A20" s="5">
        <v>19</v>
      </c>
      <c r="B20" s="3" t="str">
        <f t="shared" si="0"/>
        <v>SA</v>
      </c>
      <c r="C20" s="4" t="s">
        <v>74</v>
      </c>
      <c r="D20" s="3" t="str">
        <f t="shared" si="1"/>
        <v>King Fahd International Airport</v>
      </c>
      <c r="E20" s="3" t="str">
        <f t="shared" si="2"/>
        <v>OEDF</v>
      </c>
      <c r="F20" s="1" t="s">
        <v>12</v>
      </c>
      <c r="I20" t="str">
        <f t="shared" si="3"/>
        <v>'Saudi Arabia',</v>
      </c>
      <c r="J20" s="2" t="s">
        <v>11</v>
      </c>
      <c r="K20" t="s">
        <v>81</v>
      </c>
      <c r="L20" t="s">
        <v>82</v>
      </c>
      <c r="M20" t="s">
        <v>83</v>
      </c>
    </row>
    <row r="21" ht="17.6" spans="1:13">
      <c r="A21" s="5">
        <v>20</v>
      </c>
      <c r="B21" s="3" t="str">
        <f t="shared" si="0"/>
        <v>FI</v>
      </c>
      <c r="C21" s="4" t="s">
        <v>50</v>
      </c>
      <c r="D21" s="3" t="str">
        <f t="shared" si="1"/>
        <v>Helsinki Vantaa Airport</v>
      </c>
      <c r="E21" s="3" t="str">
        <f t="shared" si="2"/>
        <v>EFHK</v>
      </c>
      <c r="F21" s="1">
        <v>8</v>
      </c>
      <c r="I21" t="str">
        <f>"'"&amp;C21&amp;"'"</f>
        <v>'Finland'</v>
      </c>
      <c r="J21" s="2" t="s">
        <v>40</v>
      </c>
      <c r="K21" t="s">
        <v>84</v>
      </c>
      <c r="L21" t="s">
        <v>85</v>
      </c>
      <c r="M21" t="s">
        <v>86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6"/>
  <sheetViews>
    <sheetView workbookViewId="0">
      <selection activeCell="F11" sqref="F11"/>
    </sheetView>
  </sheetViews>
  <sheetFormatPr defaultColWidth="9.23076923076923" defaultRowHeight="16.8" outlineLevelRow="5" outlineLevelCol="6"/>
  <cols>
    <col min="1" max="1" width="9.92307692307692" customWidth="1"/>
    <col min="2" max="2" width="13.4615384615385" customWidth="1"/>
    <col min="3" max="3" width="14.8461538461538" customWidth="1"/>
    <col min="4" max="4" width="18.7403846153846" customWidth="1"/>
    <col min="5" max="5" width="37.3076923076923" customWidth="1"/>
    <col min="6" max="6" width="19.2307692307692" customWidth="1"/>
    <col min="7" max="7" width="15.6153846153846" customWidth="1"/>
  </cols>
  <sheetData>
    <row r="1" spans="1:7">
      <c r="A1" t="s">
        <v>87</v>
      </c>
      <c r="B1" t="s">
        <v>88</v>
      </c>
      <c r="C1" t="s">
        <v>89</v>
      </c>
      <c r="D1" t="s">
        <v>1</v>
      </c>
      <c r="E1" t="s">
        <v>90</v>
      </c>
      <c r="F1" t="s">
        <v>91</v>
      </c>
      <c r="G1" t="s">
        <v>92</v>
      </c>
    </row>
    <row r="2" spans="3:6">
      <c r="C2" t="s">
        <v>93</v>
      </c>
      <c r="D2" t="s">
        <v>94</v>
      </c>
      <c r="E2" t="s">
        <v>95</v>
      </c>
      <c r="F2">
        <v>100</v>
      </c>
    </row>
    <row r="3" spans="3:6">
      <c r="C3" t="s">
        <v>96</v>
      </c>
      <c r="D3" t="s">
        <v>97</v>
      </c>
      <c r="E3" t="s">
        <v>98</v>
      </c>
      <c r="F3">
        <v>110</v>
      </c>
    </row>
    <row r="4" spans="3:6">
      <c r="C4" t="s">
        <v>99</v>
      </c>
      <c r="D4" t="s">
        <v>100</v>
      </c>
      <c r="E4" t="s">
        <v>101</v>
      </c>
      <c r="F4">
        <v>120</v>
      </c>
    </row>
    <row r="5" spans="3:6">
      <c r="C5" t="s">
        <v>102</v>
      </c>
      <c r="D5" t="s">
        <v>103</v>
      </c>
      <c r="E5" t="s">
        <v>104</v>
      </c>
      <c r="F5">
        <v>130</v>
      </c>
    </row>
    <row r="6" spans="3:6">
      <c r="C6" t="s">
        <v>84</v>
      </c>
      <c r="D6" t="s">
        <v>40</v>
      </c>
      <c r="E6" t="s">
        <v>105</v>
      </c>
      <c r="F6">
        <v>140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6"/>
  <sheetViews>
    <sheetView workbookViewId="0">
      <selection activeCell="G16" sqref="G16"/>
    </sheetView>
  </sheetViews>
  <sheetFormatPr defaultColWidth="9.23076923076923" defaultRowHeight="16.8" outlineLevelRow="5" outlineLevelCol="3"/>
  <cols>
    <col min="1" max="2" width="10.8942307692308" customWidth="1"/>
    <col min="3" max="3" width="17.7788461538462" customWidth="1"/>
    <col min="4" max="4" width="18.9038461538462" customWidth="1"/>
  </cols>
  <sheetData>
    <row r="1" spans="1:4">
      <c r="A1" t="s">
        <v>106</v>
      </c>
      <c r="B1" t="s">
        <v>107</v>
      </c>
      <c r="C1" t="s">
        <v>108</v>
      </c>
      <c r="D1" t="s">
        <v>109</v>
      </c>
    </row>
    <row r="2" spans="1:4">
      <c r="A2" s="1">
        <v>1</v>
      </c>
      <c r="B2" s="1" t="s">
        <v>110</v>
      </c>
      <c r="C2" s="1">
        <v>50</v>
      </c>
      <c r="D2" s="1"/>
    </row>
    <row r="3" spans="1:4">
      <c r="A3" s="1">
        <v>2</v>
      </c>
      <c r="B3" s="1" t="s">
        <v>111</v>
      </c>
      <c r="C3" s="1">
        <v>40</v>
      </c>
      <c r="D3" s="1"/>
    </row>
    <row r="4" spans="1:4">
      <c r="A4" s="1">
        <v>3</v>
      </c>
      <c r="B4" s="1" t="s">
        <v>112</v>
      </c>
      <c r="C4" s="1">
        <v>30</v>
      </c>
      <c r="D4" s="1"/>
    </row>
    <row r="5" spans="1:3">
      <c r="A5" s="1">
        <v>4</v>
      </c>
      <c r="B5" s="1" t="s">
        <v>112</v>
      </c>
      <c r="C5" s="1">
        <v>30</v>
      </c>
    </row>
    <row r="6" spans="1:3">
      <c r="A6" s="1">
        <v>5</v>
      </c>
      <c r="B6" s="1" t="s">
        <v>112</v>
      </c>
      <c r="C6" s="1">
        <v>30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1"/>
  <sheetViews>
    <sheetView workbookViewId="0">
      <selection activeCell="A6" sqref="A6"/>
    </sheetView>
  </sheetViews>
  <sheetFormatPr defaultColWidth="9.23076923076923" defaultRowHeight="16.8" outlineLevelCol="2"/>
  <cols>
    <col min="2" max="2" width="23.875" customWidth="1"/>
    <col min="3" max="3" width="11.8461538461538" customWidth="1"/>
  </cols>
  <sheetData>
    <row r="1" spans="1:3">
      <c r="A1" s="1" t="s">
        <v>5</v>
      </c>
      <c r="B1" s="1" t="s">
        <v>113</v>
      </c>
      <c r="C1" s="1" t="s">
        <v>114</v>
      </c>
    </row>
    <row r="2" spans="1:3">
      <c r="A2" s="1">
        <v>1</v>
      </c>
      <c r="B2" s="1" t="s">
        <v>115</v>
      </c>
      <c r="C2" s="1">
        <v>20</v>
      </c>
    </row>
    <row r="3" spans="1:3">
      <c r="A3" s="1">
        <v>2</v>
      </c>
      <c r="B3" s="1" t="s">
        <v>116</v>
      </c>
      <c r="C3" s="1">
        <v>10</v>
      </c>
    </row>
    <row r="4" spans="1:3">
      <c r="A4" s="1">
        <v>3</v>
      </c>
      <c r="B4" s="1" t="s">
        <v>116</v>
      </c>
      <c r="C4" s="1">
        <v>10</v>
      </c>
    </row>
    <row r="5" spans="1:3">
      <c r="A5" s="1">
        <v>4</v>
      </c>
      <c r="B5" s="1" t="s">
        <v>116</v>
      </c>
      <c r="C5" s="1">
        <v>10</v>
      </c>
    </row>
    <row r="6" spans="1:3">
      <c r="A6" s="1">
        <v>5</v>
      </c>
      <c r="B6" s="1" t="s">
        <v>116</v>
      </c>
      <c r="C6" s="1">
        <v>10</v>
      </c>
    </row>
    <row r="7" spans="1:3">
      <c r="A7" s="1">
        <v>6</v>
      </c>
      <c r="B7" s="1" t="s">
        <v>117</v>
      </c>
      <c r="C7" s="1">
        <v>5</v>
      </c>
    </row>
    <row r="8" spans="1:3">
      <c r="A8" s="1">
        <v>7</v>
      </c>
      <c r="B8" s="1" t="s">
        <v>117</v>
      </c>
      <c r="C8" s="1">
        <v>5</v>
      </c>
    </row>
    <row r="9" spans="1:3">
      <c r="A9" s="1">
        <v>8</v>
      </c>
      <c r="B9" s="1" t="s">
        <v>117</v>
      </c>
      <c r="C9" s="1">
        <v>5</v>
      </c>
    </row>
    <row r="10" spans="1:3">
      <c r="A10" s="1">
        <v>9</v>
      </c>
      <c r="B10" s="1" t="s">
        <v>117</v>
      </c>
      <c r="C10" s="1">
        <v>5</v>
      </c>
    </row>
    <row r="11" spans="1:3">
      <c r="A11" s="1">
        <v>10</v>
      </c>
      <c r="B11" s="1" t="s">
        <v>117</v>
      </c>
      <c r="C11" s="1">
        <v>5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"/>
  <sheetViews>
    <sheetView tabSelected="1" workbookViewId="0">
      <selection activeCell="D2" sqref="D2"/>
    </sheetView>
  </sheetViews>
  <sheetFormatPr defaultColWidth="9.23076923076923" defaultRowHeight="16.8" outlineLevelCol="3"/>
  <sheetData>
    <row r="1" spans="1:4">
      <c r="A1" t="s">
        <v>87</v>
      </c>
      <c r="B1" t="s">
        <v>118</v>
      </c>
      <c r="C1" t="s">
        <v>119</v>
      </c>
      <c r="D1" t="s">
        <v>120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game_country</vt:lpstr>
      <vt:lpstr>player_country</vt:lpstr>
      <vt:lpstr>inventor</vt:lpstr>
      <vt:lpstr>Clue</vt:lpstr>
      <vt:lpstr>player_emission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yue</dc:creator>
  <cp:lastModifiedBy>张悦</cp:lastModifiedBy>
  <dcterms:created xsi:type="dcterms:W3CDTF">2024-09-24T18:00:00Z</dcterms:created>
  <dcterms:modified xsi:type="dcterms:W3CDTF">2024-09-24T21:50:47Z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F1A91B02632507FEB39BF2664FC6BE6F_41</vt:lpwstr>
  </property>
  <property fmtid="{D5CDD505-2E9C-101B-9397-08002B2CF9AE}" pid="3" name="KSOProductBuildVer">
    <vt:lpwstr>2052-6.7.1.8828</vt:lpwstr>
  </property>
</Properties>
</file>