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JAYAPRAKASH\OneDrive\Desktop\"/>
    </mc:Choice>
  </mc:AlternateContent>
  <xr:revisionPtr revIDLastSave="0" documentId="13_ncr:1_{FDD38A4F-2B17-48C9-8413-875F3B3E5896}" xr6:coauthVersionLast="47" xr6:coauthVersionMax="47" xr10:uidLastSave="{00000000-0000-0000-0000-000000000000}"/>
  <bookViews>
    <workbookView xWindow="-108" yWindow="-108" windowWidth="23256" windowHeight="12456" xr2:uid="{0AB6E262-D855-4DD6-B1B7-19BA4AF1FCA9}"/>
  </bookViews>
  <sheets>
    <sheet name="Dashboard" sheetId="4" r:id="rId1"/>
    <sheet name="Sales Data" sheetId="2" r:id="rId2"/>
    <sheet name="Pivot Table" sheetId="3" r:id="rId3"/>
  </sheets>
  <definedNames>
    <definedName name="Slicer_Product">#N/A</definedName>
    <definedName name="Slicer_Region">#N/A</definedName>
    <definedName name="Slicer_Sales_Person">#N/A</definedName>
  </definedNames>
  <calcPr calcId="191029"/>
  <pivotCaches>
    <pivotCache cacheId="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2" l="1"/>
  <c r="K6" i="2"/>
  <c r="K4" i="2"/>
  <c r="K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2" i="2"/>
</calcChain>
</file>

<file path=xl/sharedStrings.xml><?xml version="1.0" encoding="utf-8"?>
<sst xmlns="http://schemas.openxmlformats.org/spreadsheetml/2006/main" count="229" uniqueCount="60">
  <si>
    <t>Date</t>
  </si>
  <si>
    <t>Region</t>
  </si>
  <si>
    <t>Product</t>
  </si>
  <si>
    <t>Units Sold</t>
  </si>
  <si>
    <t>Sales Person</t>
  </si>
  <si>
    <t>Unit Price</t>
  </si>
  <si>
    <t>Cost of Goods</t>
  </si>
  <si>
    <t>Total Sales</t>
  </si>
  <si>
    <t>2/19/2021</t>
  </si>
  <si>
    <t>Andrew</t>
  </si>
  <si>
    <t>West</t>
  </si>
  <si>
    <t>Tent</t>
  </si>
  <si>
    <t>Grace</t>
  </si>
  <si>
    <t>East</t>
  </si>
  <si>
    <t>Blender</t>
  </si>
  <si>
    <t>Ella</t>
  </si>
  <si>
    <t>South</t>
  </si>
  <si>
    <t>Action Figure</t>
  </si>
  <si>
    <t>Cameron</t>
  </si>
  <si>
    <t>North</t>
  </si>
  <si>
    <t>Novel</t>
  </si>
  <si>
    <t>9/23/2021</t>
  </si>
  <si>
    <t>Megan</t>
  </si>
  <si>
    <t>Sneakers</t>
  </si>
  <si>
    <t>Carolyn</t>
  </si>
  <si>
    <t>Virginia</t>
  </si>
  <si>
    <t>Connor</t>
  </si>
  <si>
    <t>1/27/2021</t>
  </si>
  <si>
    <t>Anna</t>
  </si>
  <si>
    <t>Moisturizer</t>
  </si>
  <si>
    <t>Nicholas</t>
  </si>
  <si>
    <t>9/30/2021</t>
  </si>
  <si>
    <t>7/27/2021</t>
  </si>
  <si>
    <t>6/15/2021</t>
  </si>
  <si>
    <t>8/13/2021</t>
  </si>
  <si>
    <t>8/27/2020</t>
  </si>
  <si>
    <t>Smartphone</t>
  </si>
  <si>
    <t>12/21/2021</t>
  </si>
  <si>
    <t>8/30/2021</t>
  </si>
  <si>
    <t>5/20/2020</t>
  </si>
  <si>
    <t>9/13/2021</t>
  </si>
  <si>
    <t>10/27/2021</t>
  </si>
  <si>
    <t>12/22/2020</t>
  </si>
  <si>
    <t>7/28/2021</t>
  </si>
  <si>
    <t>9/29/2020</t>
  </si>
  <si>
    <t>10/22/2020</t>
  </si>
  <si>
    <t>5/19/2020</t>
  </si>
  <si>
    <t>8/26/2020</t>
  </si>
  <si>
    <t>4/13/2021</t>
  </si>
  <si>
    <t>1/15/2021</t>
  </si>
  <si>
    <t>11/17/2021</t>
  </si>
  <si>
    <t>12/28/2020</t>
  </si>
  <si>
    <t>Grand Total</t>
  </si>
  <si>
    <t>Unit Sold</t>
  </si>
  <si>
    <t>Total Profit</t>
  </si>
  <si>
    <t>Profit</t>
  </si>
  <si>
    <t>Average Sales</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</si>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</sst>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_-[$Rs.-849]* #,##0_-;\-[$Rs.-849]* #,##0_-;_-[$Rs.-849]* &quot;-&quot;_-;_-@_-"/>
  </numFmts>
  <fonts count="4" x14ac:knownFonts="1">
    <font>
      <sz val="11"/>
      <color theme="1"/>
      <name val="Calibri"/>
      <family val="2"/>
      <scheme val="minor"/>
    </font>
    <font>
      <sz val="11"/>
      <color theme="0"/>
      <name val="Calibri"/>
      <family val="2"/>
      <scheme val="minor"/>
    </font>
    <font>
      <sz val="11"/>
      <color rgb="FFFFFFFF"/>
      <name val="Arial"/>
      <family val="2"/>
    </font>
    <font>
      <sz val="11"/>
      <color rgb="FF000000"/>
      <name val="Arial"/>
      <family val="2"/>
    </font>
  </fonts>
  <fills count="5">
    <fill>
      <patternFill patternType="none"/>
    </fill>
    <fill>
      <patternFill patternType="gray125"/>
    </fill>
    <fill>
      <patternFill patternType="solid">
        <fgColor rgb="FFFFFFFF"/>
        <bgColor indexed="64"/>
      </patternFill>
    </fill>
    <fill>
      <patternFill patternType="solid">
        <fgColor rgb="FF002060"/>
        <bgColor indexed="64"/>
      </patternFill>
    </fill>
    <fill>
      <patternFill patternType="solid">
        <fgColor theme="4"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9">
    <xf numFmtId="0" fontId="0" fillId="0" borderId="0" xfId="0"/>
    <xf numFmtId="0" fontId="0" fillId="0" borderId="0" xfId="0" applyNumberFormat="1"/>
    <xf numFmtId="169" fontId="0" fillId="0" borderId="0" xfId="0" applyNumberFormat="1"/>
    <xf numFmtId="0" fontId="3" fillId="2" borderId="1" xfId="0" applyFont="1" applyFill="1" applyBorder="1" applyAlignment="1">
      <alignment horizontal="left" readingOrder="2"/>
    </xf>
    <xf numFmtId="169" fontId="3" fillId="2" borderId="1" xfId="0" applyNumberFormat="1" applyFont="1" applyFill="1" applyBorder="1" applyAlignment="1">
      <alignment horizontal="right" readingOrder="2"/>
    </xf>
    <xf numFmtId="0" fontId="2" fillId="3" borderId="2" xfId="0" applyFont="1" applyFill="1" applyBorder="1" applyAlignment="1">
      <alignment horizontal="left" readingOrder="2"/>
    </xf>
    <xf numFmtId="0" fontId="1" fillId="4" borderId="0" xfId="0" applyFont="1" applyFill="1"/>
    <xf numFmtId="0" fontId="3" fillId="2" borderId="3" xfId="0" applyFont="1" applyFill="1" applyBorder="1" applyAlignment="1">
      <alignment horizontal="left" readingOrder="2"/>
    </xf>
    <xf numFmtId="14" fontId="3" fillId="2" borderId="3" xfId="0" applyNumberFormat="1" applyFont="1" applyFill="1" applyBorder="1" applyAlignment="1">
      <alignment horizontal="left" readingOrder="2"/>
    </xf>
    <xf numFmtId="169" fontId="0" fillId="0" borderId="4" xfId="0" applyNumberFormat="1" applyBorder="1"/>
    <xf numFmtId="0" fontId="2" fillId="3" borderId="5" xfId="0" applyFont="1" applyFill="1" applyBorder="1" applyAlignment="1">
      <alignment horizontal="left" readingOrder="2"/>
    </xf>
    <xf numFmtId="0" fontId="2" fillId="3" borderId="6" xfId="0" applyFont="1" applyFill="1" applyBorder="1" applyAlignment="1">
      <alignment horizontal="left" readingOrder="2"/>
    </xf>
    <xf numFmtId="0" fontId="2" fillId="3" borderId="7" xfId="0" applyFont="1" applyFill="1" applyBorder="1" applyAlignment="1">
      <alignment horizontal="left" readingOrder="2"/>
    </xf>
    <xf numFmtId="14" fontId="3" fillId="2" borderId="8" xfId="0" applyNumberFormat="1" applyFont="1" applyFill="1" applyBorder="1" applyAlignment="1">
      <alignment horizontal="left" readingOrder="2"/>
    </xf>
    <xf numFmtId="0" fontId="3" fillId="2" borderId="9" xfId="0" applyFont="1" applyFill="1" applyBorder="1" applyAlignment="1">
      <alignment horizontal="left" readingOrder="2"/>
    </xf>
    <xf numFmtId="169" fontId="3" fillId="2" borderId="9" xfId="0" applyNumberFormat="1" applyFont="1" applyFill="1" applyBorder="1" applyAlignment="1">
      <alignment horizontal="right" readingOrder="2"/>
    </xf>
    <xf numFmtId="169" fontId="0" fillId="0" borderId="10" xfId="0" applyNumberFormat="1" applyBorder="1"/>
    <xf numFmtId="0" fontId="0" fillId="0" borderId="0" xfId="0" pivotButton="1"/>
    <xf numFmtId="0" fontId="0" fillId="0" borderId="0" xfId="0" applyAlignment="1">
      <alignment horizontal="left"/>
    </xf>
  </cellXfs>
  <cellStyles count="1">
    <cellStyle name="Normal" xfId="0" builtinId="0"/>
  </cellStyles>
  <dxfs count="14">
    <dxf>
      <font>
        <b val="0"/>
        <i val="0"/>
        <strike val="0"/>
        <condense val="0"/>
        <extend val="0"/>
        <outline val="0"/>
        <shadow val="0"/>
        <u val="none"/>
        <vertAlign val="baseline"/>
        <sz val="11"/>
        <color rgb="FFFFFFFF"/>
        <name val="Arial"/>
        <family val="2"/>
        <scheme val="none"/>
      </font>
      <fill>
        <patternFill patternType="solid">
          <fgColor indexed="64"/>
          <bgColor rgb="FF002060"/>
        </patternFill>
      </fill>
      <alignment horizontal="left" vertical="bottom" textRotation="0" wrapText="0" indent="0"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bottom" textRotation="0" wrapText="0" indent="0" justifyLastLine="0" shrinkToFit="0" readingOrder="2"/>
    </dxf>
    <dxf>
      <numFmt numFmtId="169" formatCode="_-[$Rs.-849]* #,##0_-;\-[$Rs.-849]* #,##0_-;_-[$Rs.-849]* &quot;-&quot;_-;_-@_-"/>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Arial"/>
        <family val="2"/>
        <scheme val="none"/>
      </font>
      <numFmt numFmtId="169" formatCode="_-[$Rs.-849]* #,##0_-;\-[$Rs.-849]* #,##0_-;_-[$Rs.-849]* &quot;-&quot;_-;_-@_-"/>
      <fill>
        <patternFill patternType="solid">
          <fgColor indexed="64"/>
          <bgColor rgb="FFFFFFFF"/>
        </patternFill>
      </fill>
      <alignment horizontal="right" vertical="bottom" textRotation="0" wrapText="0" indent="0" justifyLastLine="0" shrinkToFit="0" readingOrder="2"/>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rial"/>
        <family val="2"/>
        <scheme val="none"/>
      </font>
      <numFmt numFmtId="169" formatCode="_-[$Rs.-849]* #,##0_-;\-[$Rs.-849]* #,##0_-;_-[$Rs.-849]* &quot;-&quot;_-;_-@_-"/>
      <fill>
        <patternFill patternType="solid">
          <fgColor indexed="64"/>
          <bgColor rgb="FFFFFFFF"/>
        </patternFill>
      </fill>
      <alignment horizontal="right" vertical="bottom" textRotation="0" wrapText="0" indent="0" justifyLastLine="0" shrinkToFit="0" readingOrder="2"/>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rial"/>
        <family val="2"/>
        <scheme val="none"/>
      </font>
      <numFmt numFmtId="169" formatCode="_-[$Rs.-849]* #,##0_-;\-[$Rs.-849]* #,##0_-;_-[$Rs.-849]* &quot;-&quot;_-;_-@_-"/>
      <fill>
        <patternFill patternType="solid">
          <fgColor indexed="64"/>
          <bgColor rgb="FFFFFFFF"/>
        </patternFill>
      </fill>
      <alignment horizontal="right" vertical="bottom" textRotation="0" wrapText="0" indent="0" justifyLastLine="0" shrinkToFit="0" readingOrder="2"/>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2"/>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2"/>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2"/>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2"/>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2"/>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Table!PivotTable4</c:name>
    <c:fmtId val="5"/>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chemeClr val="accent5">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974397068290993E-2"/>
          <c:y val="9.6877425205570238E-3"/>
          <c:w val="0.9647362204724409"/>
          <c:h val="0.89260061242344702"/>
        </c:manualLayout>
      </c:layout>
      <c:lineChart>
        <c:grouping val="standard"/>
        <c:varyColors val="0"/>
        <c:ser>
          <c:idx val="0"/>
          <c:order val="0"/>
          <c:tx>
            <c:strRef>
              <c:f>'Pivot Table'!$K$3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solidFill>
                <a:schemeClr val="accent5">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Table'!$J$4:$J$11</c:f>
              <c:strCache>
                <c:ptCount val="7"/>
                <c:pt idx="0">
                  <c:v>Action Figure</c:v>
                </c:pt>
                <c:pt idx="1">
                  <c:v>Blender</c:v>
                </c:pt>
                <c:pt idx="2">
                  <c:v>Moisturizer</c:v>
                </c:pt>
                <c:pt idx="3">
                  <c:v>Novel</c:v>
                </c:pt>
                <c:pt idx="4">
                  <c:v>Smartphone</c:v>
                </c:pt>
                <c:pt idx="5">
                  <c:v>Sneakers</c:v>
                </c:pt>
                <c:pt idx="6">
                  <c:v>Tent</c:v>
                </c:pt>
              </c:strCache>
            </c:strRef>
          </c:cat>
          <c:val>
            <c:numRef>
              <c:f>'Pivot Table'!$K$4:$K$11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F4D4-4258-B9F0-8695919C4C79}"/>
            </c:ext>
          </c:extLst>
        </c:ser>
        <c:dLbls>
          <c:dLblPos val="t"/>
          <c:showLegendKey val="0"/>
          <c:showVal val="1"/>
          <c:showCatName val="0"/>
          <c:showSerName val="0"/>
          <c:showPercent val="0"/>
          <c:showBubbleSize val="0"/>
        </c:dLbls>
        <c:dropLines>
          <c:spPr>
            <a:ln w="22225" cap="flat" cmpd="sng" algn="ctr">
              <a:solidFill>
                <a:schemeClr val="accent1"/>
              </a:solidFill>
              <a:round/>
            </a:ln>
            <a:effectLst/>
          </c:spPr>
        </c:dropLines>
        <c:marker val="1"/>
        <c:smooth val="0"/>
        <c:axId val="26803456"/>
        <c:axId val="26803936"/>
      </c:lineChart>
      <c:catAx>
        <c:axId val="26803456"/>
        <c:scaling>
          <c:orientation val="minMax"/>
        </c:scaling>
        <c:delete val="0"/>
        <c:axPos val="b"/>
        <c:numFmt formatCode="General" sourceLinked="1"/>
        <c:majorTickMark val="out"/>
        <c:minorTickMark val="none"/>
        <c:tickLblPos val="nextTo"/>
        <c:spPr>
          <a:solidFill>
            <a:sysClr val="window" lastClr="FFFFFF"/>
          </a:solidFill>
          <a:ln w="12700" cap="flat" cmpd="sng" algn="ctr">
            <a:solidFill>
              <a:schemeClr val="bg1"/>
            </a:solidFill>
            <a:round/>
          </a:ln>
          <a:effectLst/>
        </c:spPr>
        <c:txPr>
          <a:bodyPr rot="-60000000" spcFirstLastPara="1" vertOverflow="ellipsis" vert="horz" wrap="square" anchor="ctr" anchorCtr="1"/>
          <a:lstStyle/>
          <a:p>
            <a:pPr>
              <a:defRPr sz="900" b="0" i="0" u="none" strike="noStrike" kern="1200" spc="100" baseline="0">
                <a:solidFill>
                  <a:sysClr val="windowText" lastClr="000000"/>
                </a:solidFill>
                <a:latin typeface="+mn-lt"/>
                <a:ea typeface="+mn-ea"/>
                <a:cs typeface="+mn-cs"/>
              </a:defRPr>
            </a:pPr>
            <a:endParaRPr lang="en-US"/>
          </a:p>
        </c:txPr>
        <c:crossAx val="26803936"/>
        <c:crosses val="autoZero"/>
        <c:auto val="1"/>
        <c:lblAlgn val="ctr"/>
        <c:lblOffset val="100"/>
        <c:noMultiLvlLbl val="0"/>
      </c:catAx>
      <c:valAx>
        <c:axId val="26803936"/>
        <c:scaling>
          <c:orientation val="minMax"/>
        </c:scaling>
        <c:delete val="1"/>
        <c:axPos val="l"/>
        <c:numFmt formatCode="General" sourceLinked="1"/>
        <c:majorTickMark val="out"/>
        <c:minorTickMark val="none"/>
        <c:tickLblPos val="nextTo"/>
        <c:crossAx val="2680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5077440656103808"/>
              <c:y val="-3.10366232153941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066829665851666"/>
                  <c:h val="0.22318460192475942"/>
                </c:manualLayout>
              </c15:layout>
            </c:ext>
          </c:extLst>
        </c:dLbl>
      </c:pivotFmt>
      <c:pivotFmt>
        <c:idx val="2"/>
        <c:spPr>
          <a:solidFill>
            <a:schemeClr val="accent1"/>
          </a:solidFill>
          <a:ln w="19050">
            <a:solidFill>
              <a:schemeClr val="lt1"/>
            </a:solidFill>
          </a:ln>
          <a:effectLst/>
        </c:spPr>
        <c:dLbl>
          <c:idx val="0"/>
          <c:layout>
            <c:manualLayout>
              <c:x val="0.16911165444172788"/>
              <c:y val="-4.96583527617706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65933170334148"/>
                  <c:h val="0.22318460192475942"/>
                </c:manualLayout>
              </c15:layout>
            </c:ext>
          </c:extLst>
        </c:dLbl>
      </c:pivotFmt>
      <c:pivotFmt>
        <c:idx val="3"/>
        <c:spPr>
          <a:solidFill>
            <a:schemeClr val="accent2"/>
          </a:solidFill>
          <a:ln w="19050">
            <a:solidFill>
              <a:schemeClr val="lt1"/>
            </a:solidFill>
          </a:ln>
          <a:effectLst/>
        </c:spPr>
        <c:dLbl>
          <c:idx val="0"/>
          <c:layout>
            <c:manualLayout>
              <c:x val="0.1813365933170335"/>
              <c:y val="4.96588415274906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071296100212415"/>
                  <c:h val="0.22318460192475942"/>
                </c:manualLayout>
              </c15:layout>
            </c:ext>
          </c:extLst>
        </c:dLbl>
      </c:pivotFmt>
      <c:pivotFmt>
        <c:idx val="4"/>
        <c:spPr>
          <a:solidFill>
            <a:schemeClr val="accent3"/>
          </a:solidFill>
          <a:ln w="19050">
            <a:solidFill>
              <a:schemeClr val="lt1"/>
            </a:solidFill>
          </a:ln>
          <a:effectLst/>
        </c:spPr>
        <c:dLbl>
          <c:idx val="0"/>
          <c:layout>
            <c:manualLayout>
              <c:x val="-0.16096169519152403"/>
              <c:y val="2.48295429551752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919315403422983"/>
                  <c:h val="0.22318460192475942"/>
                </c:manualLayout>
              </c15:layout>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911165444172788"/>
              <c:y val="-4.96583527617706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65933170334148"/>
                  <c:h val="0.22318460192475942"/>
                </c:manualLayout>
              </c15:layout>
            </c:ext>
          </c:extLst>
        </c:dLbl>
      </c:pivotFmt>
      <c:pivotFmt>
        <c:idx val="7"/>
        <c:spPr>
          <a:solidFill>
            <a:schemeClr val="accent1"/>
          </a:solidFill>
          <a:ln w="19050">
            <a:solidFill>
              <a:schemeClr val="lt1"/>
            </a:solidFill>
          </a:ln>
          <a:effectLst/>
        </c:spPr>
        <c:dLbl>
          <c:idx val="0"/>
          <c:layout>
            <c:manualLayout>
              <c:x val="0.1813365933170335"/>
              <c:y val="4.96588415274906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071296100212415"/>
                  <c:h val="0.22318460192475942"/>
                </c:manualLayout>
              </c15:layout>
            </c:ext>
          </c:extLst>
        </c:dLbl>
      </c:pivotFmt>
      <c:pivotFmt>
        <c:idx val="8"/>
        <c:spPr>
          <a:solidFill>
            <a:schemeClr val="accent1"/>
          </a:solidFill>
          <a:ln w="19050">
            <a:solidFill>
              <a:schemeClr val="lt1"/>
            </a:solidFill>
          </a:ln>
          <a:effectLst/>
        </c:spPr>
        <c:dLbl>
          <c:idx val="0"/>
          <c:layout>
            <c:manualLayout>
              <c:x val="-0.16096169519152403"/>
              <c:y val="2.48295429551752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919315403422983"/>
                  <c:h val="0.22318460192475942"/>
                </c:manualLayout>
              </c15:layout>
            </c:ext>
          </c:extLst>
        </c:dLbl>
      </c:pivotFmt>
      <c:pivotFmt>
        <c:idx val="9"/>
        <c:spPr>
          <a:solidFill>
            <a:schemeClr val="accent1"/>
          </a:solidFill>
          <a:ln w="19050">
            <a:solidFill>
              <a:schemeClr val="lt1"/>
            </a:solidFill>
          </a:ln>
          <a:effectLst/>
        </c:spPr>
        <c:dLbl>
          <c:idx val="0"/>
          <c:layout>
            <c:manualLayout>
              <c:x val="-0.15077440656103808"/>
              <c:y val="-3.10366232153941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066829665851666"/>
                  <c:h val="0.22318460192475942"/>
                </c:manualLayout>
              </c15:layout>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6911165444172788"/>
              <c:y val="-4.96583527617706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65933170334148"/>
                  <c:h val="0.22318460192475942"/>
                </c:manualLayout>
              </c15:layout>
            </c:ext>
          </c:extLst>
        </c:dLbl>
      </c:pivotFmt>
      <c:pivotFmt>
        <c:idx val="12"/>
        <c:spPr>
          <a:solidFill>
            <a:schemeClr val="accent1"/>
          </a:solidFill>
          <a:ln w="19050">
            <a:solidFill>
              <a:schemeClr val="lt1"/>
            </a:solidFill>
          </a:ln>
          <a:effectLst/>
        </c:spPr>
        <c:dLbl>
          <c:idx val="0"/>
          <c:layout>
            <c:manualLayout>
              <c:x val="0.1813365933170335"/>
              <c:y val="4.96588415274906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071296100212415"/>
                  <c:h val="0.22318460192475942"/>
                </c:manualLayout>
              </c15:layout>
            </c:ext>
          </c:extLst>
        </c:dLbl>
      </c:pivotFmt>
      <c:pivotFmt>
        <c:idx val="13"/>
        <c:spPr>
          <a:solidFill>
            <a:schemeClr val="accent1"/>
          </a:solidFill>
          <a:ln w="19050">
            <a:solidFill>
              <a:schemeClr val="lt1"/>
            </a:solidFill>
          </a:ln>
          <a:effectLst/>
        </c:spPr>
        <c:dLbl>
          <c:idx val="0"/>
          <c:layout>
            <c:manualLayout>
              <c:x val="-0.16096169519152403"/>
              <c:y val="2.48295429551752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919315403422983"/>
                  <c:h val="0.22318460192475942"/>
                </c:manualLayout>
              </c15:layout>
            </c:ext>
          </c:extLst>
        </c:dLbl>
      </c:pivotFmt>
      <c:pivotFmt>
        <c:idx val="14"/>
        <c:spPr>
          <a:solidFill>
            <a:schemeClr val="accent1"/>
          </a:solidFill>
          <a:ln w="19050">
            <a:solidFill>
              <a:schemeClr val="lt1"/>
            </a:solidFill>
          </a:ln>
          <a:effectLst/>
        </c:spPr>
        <c:dLbl>
          <c:idx val="0"/>
          <c:layout>
            <c:manualLayout>
              <c:x val="-0.15077440656103808"/>
              <c:y val="-3.10366232153941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066829665851666"/>
                  <c:h val="0.22318460192475942"/>
                </c:manualLayout>
              </c15:layout>
            </c:ext>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16-4C5D-B0BE-C510AE614F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16-4C5D-B0BE-C510AE614F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16-4C5D-B0BE-C510AE614FE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216-4C5D-B0BE-C510AE614FE3}"/>
              </c:ext>
            </c:extLst>
          </c:dPt>
          <c:dLbls>
            <c:dLbl>
              <c:idx val="0"/>
              <c:layout>
                <c:manualLayout>
                  <c:x val="0.16911165444172788"/>
                  <c:y val="-4.96583527617706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65933170334148"/>
                      <c:h val="0.22318460192475942"/>
                    </c:manualLayout>
                  </c15:layout>
                </c:ext>
                <c:ext xmlns:c16="http://schemas.microsoft.com/office/drawing/2014/chart" uri="{C3380CC4-5D6E-409C-BE32-E72D297353CC}">
                  <c16:uniqueId val="{00000001-F216-4C5D-B0BE-C510AE614FE3}"/>
                </c:ext>
              </c:extLst>
            </c:dLbl>
            <c:dLbl>
              <c:idx val="1"/>
              <c:layout>
                <c:manualLayout>
                  <c:x val="0.1813365933170335"/>
                  <c:y val="4.96588415274906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071296100212415"/>
                      <c:h val="0.22318460192475942"/>
                    </c:manualLayout>
                  </c15:layout>
                </c:ext>
                <c:ext xmlns:c16="http://schemas.microsoft.com/office/drawing/2014/chart" uri="{C3380CC4-5D6E-409C-BE32-E72D297353CC}">
                  <c16:uniqueId val="{00000003-F216-4C5D-B0BE-C510AE614FE3}"/>
                </c:ext>
              </c:extLst>
            </c:dLbl>
            <c:dLbl>
              <c:idx val="2"/>
              <c:layout>
                <c:manualLayout>
                  <c:x val="-0.16096169519152403"/>
                  <c:y val="2.48295429551752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919315403422983"/>
                      <c:h val="0.22318460192475942"/>
                    </c:manualLayout>
                  </c15:layout>
                </c:ext>
                <c:ext xmlns:c16="http://schemas.microsoft.com/office/drawing/2014/chart" uri="{C3380CC4-5D6E-409C-BE32-E72D297353CC}">
                  <c16:uniqueId val="{00000005-F216-4C5D-B0BE-C510AE614FE3}"/>
                </c:ext>
              </c:extLst>
            </c:dLbl>
            <c:dLbl>
              <c:idx val="3"/>
              <c:layout>
                <c:manualLayout>
                  <c:x val="-0.15077440656103808"/>
                  <c:y val="-3.10366232153941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066829665851666"/>
                      <c:h val="0.22318460192475942"/>
                    </c:manualLayout>
                  </c15:layout>
                </c:ext>
                <c:ext xmlns:c16="http://schemas.microsoft.com/office/drawing/2014/chart" uri="{C3380CC4-5D6E-409C-BE32-E72D297353CC}">
                  <c16:uniqueId val="{00000007-F216-4C5D-B0BE-C510AE614F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_-[$Rs.-849]* #,##0_-;\-[$Rs.-849]* #,##0_-;_-[$Rs.-849]* "-"_-;_-@_-</c:formatCode>
                <c:ptCount val="4"/>
                <c:pt idx="0">
                  <c:v>3534400</c:v>
                </c:pt>
                <c:pt idx="1">
                  <c:v>2661400</c:v>
                </c:pt>
                <c:pt idx="2">
                  <c:v>2870600</c:v>
                </c:pt>
                <c:pt idx="3">
                  <c:v>3878100</c:v>
                </c:pt>
              </c:numCache>
            </c:numRef>
          </c:val>
          <c:extLst>
            <c:ext xmlns:c16="http://schemas.microsoft.com/office/drawing/2014/chart" uri="{C3380CC4-5D6E-409C-BE32-E72D297353CC}">
              <c16:uniqueId val="{00000008-F216-4C5D-B0BE-C510AE614FE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Table!PivotTable2</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Table'!$D$4:$D$11</c:f>
              <c:strCache>
                <c:ptCount val="7"/>
                <c:pt idx="0">
                  <c:v>Action Figure</c:v>
                </c:pt>
                <c:pt idx="1">
                  <c:v>Blender</c:v>
                </c:pt>
                <c:pt idx="2">
                  <c:v>Moisturizer</c:v>
                </c:pt>
                <c:pt idx="3">
                  <c:v>Novel</c:v>
                </c:pt>
                <c:pt idx="4">
                  <c:v>Smartphone</c:v>
                </c:pt>
                <c:pt idx="5">
                  <c:v>Sneakers</c:v>
                </c:pt>
                <c:pt idx="6">
                  <c:v>Tent</c:v>
                </c:pt>
              </c:strCache>
            </c:strRef>
          </c:cat>
          <c:val>
            <c:numRef>
              <c:f>'Pivot Table'!$E$4:$E$11</c:f>
              <c:numCache>
                <c:formatCode>_-[$Rs.-849]* #,##0_-;\-[$Rs.-849]* #,##0_-;_-[$Rs.-849]* "-"_-;_-@_-</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9D05-4593-85C2-A7B29C8BEA3A}"/>
            </c:ext>
          </c:extLst>
        </c:ser>
        <c:dLbls>
          <c:dLblPos val="outEnd"/>
          <c:showLegendKey val="0"/>
          <c:showVal val="1"/>
          <c:showCatName val="0"/>
          <c:showSerName val="0"/>
          <c:showPercent val="0"/>
          <c:showBubbleSize val="0"/>
        </c:dLbls>
        <c:gapWidth val="54"/>
        <c:axId val="1057114528"/>
        <c:axId val="1057115488"/>
      </c:barChart>
      <c:catAx>
        <c:axId val="10571145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7115488"/>
        <c:crosses val="autoZero"/>
        <c:auto val="1"/>
        <c:lblAlgn val="ctr"/>
        <c:lblOffset val="100"/>
        <c:noMultiLvlLbl val="0"/>
      </c:catAx>
      <c:valAx>
        <c:axId val="1057115488"/>
        <c:scaling>
          <c:orientation val="minMax"/>
        </c:scaling>
        <c:delete val="1"/>
        <c:axPos val="b"/>
        <c:numFmt formatCode="_-[$Rs.-849]* #,##0_-;\-[$Rs.-849]* #,##0_-;_-[$Rs.-849]* &quot;-&quot;_-;_-@_-" sourceLinked="1"/>
        <c:majorTickMark val="out"/>
        <c:minorTickMark val="none"/>
        <c:tickLblPos val="nextTo"/>
        <c:crossAx val="105711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4366303527127604E-3"/>
              <c:y val="-2.424242424242424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2.424242424242424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solidFill>
              <a:schemeClr val="accent1"/>
            </a:solidFill>
            <a:ln>
              <a:noFill/>
            </a:ln>
            <a:effectLst/>
          </c:spPr>
          <c:invertIfNegative val="0"/>
          <c:dLbls>
            <c:dLbl>
              <c:idx val="3"/>
              <c:layout>
                <c:manualLayout>
                  <c:x val="0"/>
                  <c:y val="2.424242424242424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AA0-497B-85FF-7D145B35BFB1}"/>
                </c:ext>
              </c:extLst>
            </c:dLbl>
            <c:dLbl>
              <c:idx val="4"/>
              <c:layout>
                <c:manualLayout>
                  <c:x val="2.4366303527127604E-3"/>
                  <c:y val="-2.424242424242424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A0-497B-85FF-7D145B35BFB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Table'!$H$4:$H$14</c:f>
              <c:numCache>
                <c:formatCode>_-[$Rs.-849]* #,##0_-;\-[$Rs.-849]* #,##0_-;_-[$Rs.-849]* "-"_-;_-@_-</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0AA0-497B-85FF-7D145B35BFB1}"/>
            </c:ext>
          </c:extLst>
        </c:ser>
        <c:dLbls>
          <c:dLblPos val="outEnd"/>
          <c:showLegendKey val="0"/>
          <c:showVal val="1"/>
          <c:showCatName val="0"/>
          <c:showSerName val="0"/>
          <c:showPercent val="0"/>
          <c:showBubbleSize val="0"/>
        </c:dLbls>
        <c:gapWidth val="77"/>
        <c:overlap val="-27"/>
        <c:axId val="26781376"/>
        <c:axId val="26790496"/>
      </c:barChart>
      <c:catAx>
        <c:axId val="2678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790496"/>
        <c:crosses val="autoZero"/>
        <c:auto val="1"/>
        <c:lblAlgn val="ctr"/>
        <c:lblOffset val="100"/>
        <c:noMultiLvlLbl val="0"/>
      </c:catAx>
      <c:valAx>
        <c:axId val="26790496"/>
        <c:scaling>
          <c:orientation val="minMax"/>
        </c:scaling>
        <c:delete val="1"/>
        <c:axPos val="l"/>
        <c:numFmt formatCode="_-[$Rs.-849]* #,##0_-;\-[$Rs.-849]* #,##0_-;_-[$Rs.-849]* &quot;-&quot;_-;_-@_-" sourceLinked="1"/>
        <c:majorTickMark val="none"/>
        <c:minorTickMark val="none"/>
        <c:tickLblPos val="nextTo"/>
        <c:crossAx val="2678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5077440656103808"/>
              <c:y val="-3.10366232153941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066829665851666"/>
                  <c:h val="0.22318460192475942"/>
                </c:manualLayout>
              </c15:layout>
            </c:ext>
          </c:extLst>
        </c:dLbl>
      </c:pivotFmt>
      <c:pivotFmt>
        <c:idx val="2"/>
        <c:spPr>
          <a:solidFill>
            <a:schemeClr val="accent1"/>
          </a:solidFill>
          <a:ln w="19050">
            <a:solidFill>
              <a:schemeClr val="lt1"/>
            </a:solidFill>
          </a:ln>
          <a:effectLst/>
        </c:spPr>
        <c:dLbl>
          <c:idx val="0"/>
          <c:layout>
            <c:manualLayout>
              <c:x val="0.16911165444172788"/>
              <c:y val="-4.96583527617706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65933170334148"/>
                  <c:h val="0.22318460192475942"/>
                </c:manualLayout>
              </c15:layout>
            </c:ext>
          </c:extLst>
        </c:dLbl>
      </c:pivotFmt>
      <c:pivotFmt>
        <c:idx val="3"/>
        <c:spPr>
          <a:solidFill>
            <a:schemeClr val="accent2"/>
          </a:solidFill>
          <a:ln w="19050">
            <a:solidFill>
              <a:schemeClr val="lt1"/>
            </a:solidFill>
          </a:ln>
          <a:effectLst/>
        </c:spPr>
        <c:dLbl>
          <c:idx val="0"/>
          <c:layout>
            <c:manualLayout>
              <c:x val="0.1813365933170335"/>
              <c:y val="4.96588415274906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071296100212415"/>
                  <c:h val="0.22318460192475942"/>
                </c:manualLayout>
              </c15:layout>
            </c:ext>
          </c:extLst>
        </c:dLbl>
      </c:pivotFmt>
      <c:pivotFmt>
        <c:idx val="4"/>
        <c:spPr>
          <a:solidFill>
            <a:schemeClr val="accent3"/>
          </a:solidFill>
          <a:ln w="19050">
            <a:solidFill>
              <a:schemeClr val="lt1"/>
            </a:solidFill>
          </a:ln>
          <a:effectLst/>
        </c:spPr>
        <c:dLbl>
          <c:idx val="0"/>
          <c:layout>
            <c:manualLayout>
              <c:x val="-0.16096169519152403"/>
              <c:y val="2.48295429551752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919315403422983"/>
                  <c:h val="0.22318460192475942"/>
                </c:manualLayout>
              </c15:layout>
            </c:ext>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D8F5-4672-AE84-C754BE51FC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D8F5-4672-AE84-C754BE51FC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F5-4672-AE84-C754BE51FC0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D8F5-4672-AE84-C754BE51FC0E}"/>
              </c:ext>
            </c:extLst>
          </c:dPt>
          <c:dLbls>
            <c:dLbl>
              <c:idx val="0"/>
              <c:layout>
                <c:manualLayout>
                  <c:x val="0.16911165444172788"/>
                  <c:y val="-4.9658352761770691E-2"/>
                </c:manualLayout>
              </c:layout>
              <c:showLegendKey val="0"/>
              <c:showVal val="1"/>
              <c:showCatName val="0"/>
              <c:showSerName val="0"/>
              <c:showPercent val="0"/>
              <c:showBubbleSize val="0"/>
              <c:extLst>
                <c:ext xmlns:c15="http://schemas.microsoft.com/office/drawing/2012/chart" uri="{CE6537A1-D6FC-4f65-9D91-7224C49458BB}">
                  <c15:layout>
                    <c:manualLayout>
                      <c:w val="0.2365933170334148"/>
                      <c:h val="0.22318460192475942"/>
                    </c:manualLayout>
                  </c15:layout>
                </c:ext>
                <c:ext xmlns:c16="http://schemas.microsoft.com/office/drawing/2014/chart" uri="{C3380CC4-5D6E-409C-BE32-E72D297353CC}">
                  <c16:uniqueId val="{00000003-D8F5-4672-AE84-C754BE51FC0E}"/>
                </c:ext>
              </c:extLst>
            </c:dLbl>
            <c:dLbl>
              <c:idx val="1"/>
              <c:layout>
                <c:manualLayout>
                  <c:x val="0.1813365933170335"/>
                  <c:y val="4.9658841527490644E-2"/>
                </c:manualLayout>
              </c:layout>
              <c:showLegendKey val="0"/>
              <c:showVal val="1"/>
              <c:showCatName val="0"/>
              <c:showSerName val="0"/>
              <c:showPercent val="0"/>
              <c:showBubbleSize val="0"/>
              <c:extLst>
                <c:ext xmlns:c15="http://schemas.microsoft.com/office/drawing/2012/chart" uri="{CE6537A1-D6FC-4f65-9D91-7224C49458BB}">
                  <c15:layout>
                    <c:manualLayout>
                      <c:w val="0.25071296100212415"/>
                      <c:h val="0.22318460192475942"/>
                    </c:manualLayout>
                  </c15:layout>
                </c:ext>
                <c:ext xmlns:c16="http://schemas.microsoft.com/office/drawing/2014/chart" uri="{C3380CC4-5D6E-409C-BE32-E72D297353CC}">
                  <c16:uniqueId val="{00000004-D8F5-4672-AE84-C754BE51FC0E}"/>
                </c:ext>
              </c:extLst>
            </c:dLbl>
            <c:dLbl>
              <c:idx val="2"/>
              <c:layout>
                <c:manualLayout>
                  <c:x val="-0.16096169519152403"/>
                  <c:y val="2.4829542955175251E-2"/>
                </c:manualLayout>
              </c:layout>
              <c:showLegendKey val="0"/>
              <c:showVal val="1"/>
              <c:showCatName val="0"/>
              <c:showSerName val="0"/>
              <c:showPercent val="0"/>
              <c:showBubbleSize val="0"/>
              <c:extLst>
                <c:ext xmlns:c15="http://schemas.microsoft.com/office/drawing/2012/chart" uri="{CE6537A1-D6FC-4f65-9D91-7224C49458BB}">
                  <c15:layout>
                    <c:manualLayout>
                      <c:w val="0.26919315403422983"/>
                      <c:h val="0.22318460192475942"/>
                    </c:manualLayout>
                  </c15:layout>
                </c:ext>
                <c:ext xmlns:c16="http://schemas.microsoft.com/office/drawing/2014/chart" uri="{C3380CC4-5D6E-409C-BE32-E72D297353CC}">
                  <c16:uniqueId val="{00000005-D8F5-4672-AE84-C754BE51FC0E}"/>
                </c:ext>
              </c:extLst>
            </c:dLbl>
            <c:dLbl>
              <c:idx val="3"/>
              <c:layout>
                <c:manualLayout>
                  <c:x val="-0.15077440656103808"/>
                  <c:y val="-3.1036623215394195E-2"/>
                </c:manualLayout>
              </c:layout>
              <c:showLegendKey val="0"/>
              <c:showVal val="1"/>
              <c:showCatName val="0"/>
              <c:showSerName val="0"/>
              <c:showPercent val="0"/>
              <c:showBubbleSize val="0"/>
              <c:extLst>
                <c:ext xmlns:c15="http://schemas.microsoft.com/office/drawing/2012/chart" uri="{CE6537A1-D6FC-4f65-9D91-7224C49458BB}">
                  <c15:layout>
                    <c:manualLayout>
                      <c:w val="0.24066829665851666"/>
                      <c:h val="0.22318460192475942"/>
                    </c:manualLayout>
                  </c15:layout>
                </c:ext>
                <c:ext xmlns:c16="http://schemas.microsoft.com/office/drawing/2014/chart" uri="{C3380CC4-5D6E-409C-BE32-E72D297353CC}">
                  <c16:uniqueId val="{00000002-D8F5-4672-AE84-C754BE51FC0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_-[$Rs.-849]* #,##0_-;\-[$Rs.-849]* #,##0_-;_-[$Rs.-849]* "-"_-;_-@_-</c:formatCode>
                <c:ptCount val="4"/>
                <c:pt idx="0">
                  <c:v>3534400</c:v>
                </c:pt>
                <c:pt idx="1">
                  <c:v>2661400</c:v>
                </c:pt>
                <c:pt idx="2">
                  <c:v>2870600</c:v>
                </c:pt>
                <c:pt idx="3">
                  <c:v>3878100</c:v>
                </c:pt>
              </c:numCache>
            </c:numRef>
          </c:val>
          <c:extLst>
            <c:ext xmlns:c16="http://schemas.microsoft.com/office/drawing/2014/chart" uri="{C3380CC4-5D6E-409C-BE32-E72D297353CC}">
              <c16:uniqueId val="{00000000-D8F5-4672-AE84-C754BE51FC0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Table!PivotTable2</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Table'!$D$4:$D$11</c:f>
              <c:strCache>
                <c:ptCount val="7"/>
                <c:pt idx="0">
                  <c:v>Action Figure</c:v>
                </c:pt>
                <c:pt idx="1">
                  <c:v>Blender</c:v>
                </c:pt>
                <c:pt idx="2">
                  <c:v>Moisturizer</c:v>
                </c:pt>
                <c:pt idx="3">
                  <c:v>Novel</c:v>
                </c:pt>
                <c:pt idx="4">
                  <c:v>Smartphone</c:v>
                </c:pt>
                <c:pt idx="5">
                  <c:v>Sneakers</c:v>
                </c:pt>
                <c:pt idx="6">
                  <c:v>Tent</c:v>
                </c:pt>
              </c:strCache>
            </c:strRef>
          </c:cat>
          <c:val>
            <c:numRef>
              <c:f>'Pivot Table'!$E$4:$E$11</c:f>
              <c:numCache>
                <c:formatCode>_-[$Rs.-849]* #,##0_-;\-[$Rs.-849]* #,##0_-;_-[$Rs.-849]* "-"_-;_-@_-</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B8CE-4767-8C27-E5E2DDB37CBB}"/>
            </c:ext>
          </c:extLst>
        </c:ser>
        <c:dLbls>
          <c:dLblPos val="outEnd"/>
          <c:showLegendKey val="0"/>
          <c:showVal val="1"/>
          <c:showCatName val="0"/>
          <c:showSerName val="0"/>
          <c:showPercent val="0"/>
          <c:showBubbleSize val="0"/>
        </c:dLbls>
        <c:gapWidth val="54"/>
        <c:axId val="1057114528"/>
        <c:axId val="1057115488"/>
      </c:barChart>
      <c:catAx>
        <c:axId val="10571145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115488"/>
        <c:crosses val="autoZero"/>
        <c:auto val="1"/>
        <c:lblAlgn val="ctr"/>
        <c:lblOffset val="100"/>
        <c:noMultiLvlLbl val="0"/>
      </c:catAx>
      <c:valAx>
        <c:axId val="1057115488"/>
        <c:scaling>
          <c:orientation val="minMax"/>
        </c:scaling>
        <c:delete val="1"/>
        <c:axPos val="b"/>
        <c:numFmt formatCode="_-[$Rs.-849]* #,##0_-;\-[$Rs.-849]* #,##0_-;_-[$Rs.-849]* &quot;-&quot;_-;_-@_-" sourceLinked="1"/>
        <c:majorTickMark val="out"/>
        <c:minorTickMark val="none"/>
        <c:tickLblPos val="nextTo"/>
        <c:crossAx val="105711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Table'!$H$4:$H$14</c:f>
              <c:numCache>
                <c:formatCode>_-[$Rs.-849]* #,##0_-;\-[$Rs.-849]* #,##0_-;_-[$Rs.-849]* "-"_-;_-@_-</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4182-4D1A-AC41-5EA282752BBB}"/>
            </c:ext>
          </c:extLst>
        </c:ser>
        <c:dLbls>
          <c:dLblPos val="outEnd"/>
          <c:showLegendKey val="0"/>
          <c:showVal val="1"/>
          <c:showCatName val="0"/>
          <c:showSerName val="0"/>
          <c:showPercent val="0"/>
          <c:showBubbleSize val="0"/>
        </c:dLbls>
        <c:gapWidth val="77"/>
        <c:overlap val="-27"/>
        <c:axId val="26781376"/>
        <c:axId val="26790496"/>
      </c:barChart>
      <c:catAx>
        <c:axId val="2678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90496"/>
        <c:crosses val="autoZero"/>
        <c:auto val="1"/>
        <c:lblAlgn val="ctr"/>
        <c:lblOffset val="100"/>
        <c:noMultiLvlLbl val="0"/>
      </c:catAx>
      <c:valAx>
        <c:axId val="26790496"/>
        <c:scaling>
          <c:orientation val="minMax"/>
        </c:scaling>
        <c:delete val="1"/>
        <c:axPos val="l"/>
        <c:numFmt formatCode="_-[$Rs.-849]* #,##0_-;\-[$Rs.-849]* #,##0_-;_-[$Rs.-849]* &quot;-&quot;_-;_-@_-" sourceLinked="1"/>
        <c:majorTickMark val="none"/>
        <c:minorTickMark val="none"/>
        <c:tickLblPos val="nextTo"/>
        <c:crossAx val="2678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Table!PivotTable4</c:name>
    <c:fmtId val="1"/>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965481300397023E-2"/>
          <c:y val="9.6877875091106787E-3"/>
          <c:w val="0.9647362204724409"/>
          <c:h val="0.89260061242344702"/>
        </c:manualLayout>
      </c:layout>
      <c:lineChart>
        <c:grouping val="standard"/>
        <c:varyColors val="0"/>
        <c:ser>
          <c:idx val="0"/>
          <c:order val="0"/>
          <c:tx>
            <c:strRef>
              <c:f>'Pivot Table'!$K$3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Table'!$J$4:$J$11</c:f>
              <c:strCache>
                <c:ptCount val="7"/>
                <c:pt idx="0">
                  <c:v>Action Figure</c:v>
                </c:pt>
                <c:pt idx="1">
                  <c:v>Blender</c:v>
                </c:pt>
                <c:pt idx="2">
                  <c:v>Moisturizer</c:v>
                </c:pt>
                <c:pt idx="3">
                  <c:v>Novel</c:v>
                </c:pt>
                <c:pt idx="4">
                  <c:v>Smartphone</c:v>
                </c:pt>
                <c:pt idx="5">
                  <c:v>Sneakers</c:v>
                </c:pt>
                <c:pt idx="6">
                  <c:v>Tent</c:v>
                </c:pt>
              </c:strCache>
            </c:strRef>
          </c:cat>
          <c:val>
            <c:numRef>
              <c:f>'Pivot Table'!$K$4:$K$11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8099-4FCB-BB45-3006C8DC17FB}"/>
            </c:ext>
          </c:extLst>
        </c:ser>
        <c:dLbls>
          <c:dLblPos val="t"/>
          <c:showLegendKey val="0"/>
          <c:showVal val="1"/>
          <c:showCatName val="0"/>
          <c:showSerName val="0"/>
          <c:showPercent val="0"/>
          <c:showBubbleSize val="0"/>
        </c:dLbls>
        <c:dropLines>
          <c:spPr>
            <a:ln w="22225" cap="flat" cmpd="sng" algn="ctr">
              <a:solidFill>
                <a:schemeClr val="accent1"/>
              </a:solidFill>
              <a:round/>
            </a:ln>
            <a:effectLst/>
          </c:spPr>
        </c:dropLines>
        <c:marker val="1"/>
        <c:smooth val="0"/>
        <c:axId val="26803456"/>
        <c:axId val="26803936"/>
      </c:lineChart>
      <c:catAx>
        <c:axId val="26803456"/>
        <c:scaling>
          <c:orientation val="minMax"/>
        </c:scaling>
        <c:delete val="0"/>
        <c:axPos val="b"/>
        <c:numFmt formatCode="General" sourceLinked="1"/>
        <c:majorTickMark val="out"/>
        <c:minorTickMark val="none"/>
        <c:tickLblPos val="nextTo"/>
        <c:spPr>
          <a:solidFill>
            <a:sysClr val="window" lastClr="FFFFFF"/>
          </a:solidFill>
          <a:ln w="12700" cap="flat" cmpd="sng" algn="ctr">
            <a:solidFill>
              <a:schemeClr val="bg1"/>
            </a:solidFill>
            <a:round/>
          </a:ln>
          <a:effectLst/>
        </c:spPr>
        <c:txPr>
          <a:bodyPr rot="-60000000" spcFirstLastPara="1" vertOverflow="ellipsis" vert="horz" wrap="square" anchor="ctr" anchorCtr="1"/>
          <a:lstStyle/>
          <a:p>
            <a:pPr>
              <a:defRPr sz="900" b="0" i="0" u="none" strike="noStrike" kern="1200" spc="100" baseline="0">
                <a:solidFill>
                  <a:sysClr val="windowText" lastClr="000000"/>
                </a:solidFill>
                <a:latin typeface="+mn-lt"/>
                <a:ea typeface="+mn-ea"/>
                <a:cs typeface="+mn-cs"/>
              </a:defRPr>
            </a:pPr>
            <a:endParaRPr lang="en-US"/>
          </a:p>
        </c:txPr>
        <c:crossAx val="26803936"/>
        <c:crosses val="autoZero"/>
        <c:auto val="1"/>
        <c:lblAlgn val="ctr"/>
        <c:lblOffset val="100"/>
        <c:noMultiLvlLbl val="0"/>
      </c:catAx>
      <c:valAx>
        <c:axId val="26803936"/>
        <c:scaling>
          <c:orientation val="minMax"/>
        </c:scaling>
        <c:delete val="1"/>
        <c:axPos val="l"/>
        <c:numFmt formatCode="General" sourceLinked="1"/>
        <c:majorTickMark val="out"/>
        <c:minorTickMark val="none"/>
        <c:tickLblPos val="nextTo"/>
        <c:crossAx val="2680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7620</xdr:rowOff>
    </xdr:from>
    <xdr:to>
      <xdr:col>21</xdr:col>
      <xdr:colOff>518160</xdr:colOff>
      <xdr:row>4</xdr:row>
      <xdr:rowOff>111300</xdr:rowOff>
    </xdr:to>
    <xdr:sp macro="" textlink="">
      <xdr:nvSpPr>
        <xdr:cNvPr id="2" name="Rectangle: Rounded Corners 1">
          <a:extLst>
            <a:ext uri="{FF2B5EF4-FFF2-40B4-BE49-F238E27FC236}">
              <a16:creationId xmlns:a16="http://schemas.microsoft.com/office/drawing/2014/main" id="{F18B2DE5-EB19-F220-0353-42CAA2AC8510}"/>
            </a:ext>
          </a:extLst>
        </xdr:cNvPr>
        <xdr:cNvSpPr/>
      </xdr:nvSpPr>
      <xdr:spPr>
        <a:xfrm>
          <a:off x="0" y="7620"/>
          <a:ext cx="13319760" cy="835200"/>
        </a:xfrm>
        <a:prstGeom prst="roundRect">
          <a:avLst/>
        </a:prstGeom>
        <a:solidFill>
          <a:schemeClr val="accent1">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1">
                  <a:lumMod val="50000"/>
                </a:schemeClr>
              </a:solidFill>
            </a:rPr>
            <a:t>						</a:t>
          </a:r>
        </a:p>
        <a:p>
          <a:pPr algn="l"/>
          <a:r>
            <a:rPr lang="en-IN" sz="1100" b="1">
              <a:solidFill>
                <a:schemeClr val="accent1">
                  <a:lumMod val="50000"/>
                </a:schemeClr>
              </a:solidFill>
            </a:rPr>
            <a:t>					</a:t>
          </a:r>
          <a:r>
            <a:rPr lang="en-IN" sz="2400" b="1">
              <a:solidFill>
                <a:schemeClr val="accent1">
                  <a:lumMod val="50000"/>
                </a:schemeClr>
              </a:solidFill>
            </a:rPr>
            <a:t>SALES</a:t>
          </a:r>
          <a:r>
            <a:rPr lang="en-IN" sz="2400" b="1" baseline="0">
              <a:solidFill>
                <a:schemeClr val="accent1">
                  <a:lumMod val="50000"/>
                </a:schemeClr>
              </a:solidFill>
            </a:rPr>
            <a:t> </a:t>
          </a:r>
          <a:r>
            <a:rPr lang="en-IN" sz="2400" b="1">
              <a:solidFill>
                <a:schemeClr val="accent1">
                  <a:lumMod val="50000"/>
                </a:schemeClr>
              </a:solidFill>
            </a:rPr>
            <a:t>DASHBOARD</a:t>
          </a:r>
          <a:r>
            <a:rPr lang="en-IN" sz="2400" b="1" baseline="0">
              <a:solidFill>
                <a:schemeClr val="accent1">
                  <a:lumMod val="50000"/>
                </a:schemeClr>
              </a:solidFill>
            </a:rPr>
            <a:t> - 2025</a:t>
          </a:r>
          <a:endParaRPr lang="en-IN" sz="2400" b="1">
            <a:solidFill>
              <a:schemeClr val="accent1">
                <a:lumMod val="50000"/>
              </a:schemeClr>
            </a:solidFill>
          </a:endParaRPr>
        </a:p>
      </xdr:txBody>
    </xdr:sp>
    <xdr:clientData/>
  </xdr:twoCellAnchor>
  <xdr:twoCellAnchor>
    <xdr:from>
      <xdr:col>0</xdr:col>
      <xdr:colOff>0</xdr:colOff>
      <xdr:row>5</xdr:row>
      <xdr:rowOff>0</xdr:rowOff>
    </xdr:from>
    <xdr:to>
      <xdr:col>3</xdr:col>
      <xdr:colOff>439200</xdr:colOff>
      <xdr:row>9</xdr:row>
      <xdr:rowOff>103680</xdr:rowOff>
    </xdr:to>
    <xdr:sp macro="" textlink="">
      <xdr:nvSpPr>
        <xdr:cNvPr id="3" name="Rectangle: Rounded Corners 2">
          <a:extLst>
            <a:ext uri="{FF2B5EF4-FFF2-40B4-BE49-F238E27FC236}">
              <a16:creationId xmlns:a16="http://schemas.microsoft.com/office/drawing/2014/main" id="{E34153E1-F7A9-4BD2-8138-EB4CADEDB3F7}"/>
            </a:ext>
          </a:extLst>
        </xdr:cNvPr>
        <xdr:cNvSpPr/>
      </xdr:nvSpPr>
      <xdr:spPr>
        <a:xfrm>
          <a:off x="0" y="914400"/>
          <a:ext cx="2268000" cy="835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53340</xdr:colOff>
      <xdr:row>5</xdr:row>
      <xdr:rowOff>15240</xdr:rowOff>
    </xdr:from>
    <xdr:to>
      <xdr:col>1</xdr:col>
      <xdr:colOff>114300</xdr:colOff>
      <xdr:row>9</xdr:row>
      <xdr:rowOff>118920</xdr:rowOff>
    </xdr:to>
    <xdr:sp macro="" textlink="">
      <xdr:nvSpPr>
        <xdr:cNvPr id="4" name="Rectangle: Rounded Corners 3">
          <a:extLst>
            <a:ext uri="{FF2B5EF4-FFF2-40B4-BE49-F238E27FC236}">
              <a16:creationId xmlns:a16="http://schemas.microsoft.com/office/drawing/2014/main" id="{FFBF313B-B5E5-4C20-99EB-1054DFE27A28}"/>
            </a:ext>
          </a:extLst>
        </xdr:cNvPr>
        <xdr:cNvSpPr/>
      </xdr:nvSpPr>
      <xdr:spPr>
        <a:xfrm>
          <a:off x="53340" y="929640"/>
          <a:ext cx="670560" cy="835200"/>
        </a:xfrm>
        <a:prstGeom prst="roundRect">
          <a:avLst/>
        </a:prstGeom>
        <a:solidFill>
          <a:schemeClr val="accent1">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327660</xdr:colOff>
      <xdr:row>5</xdr:row>
      <xdr:rowOff>53340</xdr:rowOff>
    </xdr:from>
    <xdr:to>
      <xdr:col>3</xdr:col>
      <xdr:colOff>289560</xdr:colOff>
      <xdr:row>6</xdr:row>
      <xdr:rowOff>76200</xdr:rowOff>
    </xdr:to>
    <xdr:sp macro="" textlink="">
      <xdr:nvSpPr>
        <xdr:cNvPr id="5" name="TextBox 4">
          <a:extLst>
            <a:ext uri="{FF2B5EF4-FFF2-40B4-BE49-F238E27FC236}">
              <a16:creationId xmlns:a16="http://schemas.microsoft.com/office/drawing/2014/main" id="{BDAD5944-0D80-9909-70D8-2CF69669F4FE}"/>
            </a:ext>
          </a:extLst>
        </xdr:cNvPr>
        <xdr:cNvSpPr txBox="1"/>
      </xdr:nvSpPr>
      <xdr:spPr>
        <a:xfrm>
          <a:off x="937260" y="967740"/>
          <a:ext cx="11811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5">
                  <a:lumMod val="50000"/>
                </a:schemeClr>
              </a:solidFill>
            </a:rPr>
            <a:t>TOTAL</a:t>
          </a:r>
          <a:r>
            <a:rPr lang="en-IN" sz="1200" b="1" baseline="0">
              <a:solidFill>
                <a:schemeClr val="accent5">
                  <a:lumMod val="50000"/>
                </a:schemeClr>
              </a:solidFill>
            </a:rPr>
            <a:t> SALES</a:t>
          </a:r>
          <a:endParaRPr lang="en-IN" sz="1200" b="1">
            <a:solidFill>
              <a:schemeClr val="accent5">
                <a:lumMod val="50000"/>
              </a:schemeClr>
            </a:solidFill>
          </a:endParaRPr>
        </a:p>
      </xdr:txBody>
    </xdr:sp>
    <xdr:clientData/>
  </xdr:twoCellAnchor>
  <xdr:twoCellAnchor>
    <xdr:from>
      <xdr:col>1</xdr:col>
      <xdr:colOff>182880</xdr:colOff>
      <xdr:row>7</xdr:row>
      <xdr:rowOff>15240</xdr:rowOff>
    </xdr:from>
    <xdr:to>
      <xdr:col>3</xdr:col>
      <xdr:colOff>266700</xdr:colOff>
      <xdr:row>8</xdr:row>
      <xdr:rowOff>129540</xdr:rowOff>
    </xdr:to>
    <xdr:sp macro="" textlink="'Sales Data'!K2">
      <xdr:nvSpPr>
        <xdr:cNvPr id="6" name="TextBox 5">
          <a:extLst>
            <a:ext uri="{FF2B5EF4-FFF2-40B4-BE49-F238E27FC236}">
              <a16:creationId xmlns:a16="http://schemas.microsoft.com/office/drawing/2014/main" id="{4F3E869B-6CC8-BE55-30DD-FAF0FCBA96E5}"/>
            </a:ext>
          </a:extLst>
        </xdr:cNvPr>
        <xdr:cNvSpPr txBox="1"/>
      </xdr:nvSpPr>
      <xdr:spPr>
        <a:xfrm>
          <a:off x="792480" y="1295400"/>
          <a:ext cx="13030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B5A608-477B-4119-90E5-0DB45CE1998C}" type="TxLink">
            <a:rPr lang="en-US" sz="1400" b="1" i="0" u="none" strike="noStrike">
              <a:solidFill>
                <a:schemeClr val="accent5">
                  <a:lumMod val="50000"/>
                </a:schemeClr>
              </a:solidFill>
              <a:latin typeface="Calibri"/>
              <a:ea typeface="Calibri"/>
              <a:cs typeface="Calibri"/>
            </a:rPr>
            <a:t> Rs.1,29,44,500 </a:t>
          </a:fld>
          <a:endParaRPr lang="en-IN" sz="1400" b="1">
            <a:solidFill>
              <a:schemeClr val="accent5">
                <a:lumMod val="50000"/>
              </a:schemeClr>
            </a:solidFill>
          </a:endParaRPr>
        </a:p>
      </xdr:txBody>
    </xdr:sp>
    <xdr:clientData/>
  </xdr:twoCellAnchor>
  <xdr:twoCellAnchor>
    <xdr:from>
      <xdr:col>3</xdr:col>
      <xdr:colOff>533400</xdr:colOff>
      <xdr:row>4</xdr:row>
      <xdr:rowOff>175260</xdr:rowOff>
    </xdr:from>
    <xdr:to>
      <xdr:col>7</xdr:col>
      <xdr:colOff>363000</xdr:colOff>
      <xdr:row>9</xdr:row>
      <xdr:rowOff>96060</xdr:rowOff>
    </xdr:to>
    <xdr:sp macro="" textlink="">
      <xdr:nvSpPr>
        <xdr:cNvPr id="8" name="Rectangle: Rounded Corners 7">
          <a:extLst>
            <a:ext uri="{FF2B5EF4-FFF2-40B4-BE49-F238E27FC236}">
              <a16:creationId xmlns:a16="http://schemas.microsoft.com/office/drawing/2014/main" id="{6B4787FB-E2C8-6873-1B69-070CAAAAC9D5}"/>
            </a:ext>
          </a:extLst>
        </xdr:cNvPr>
        <xdr:cNvSpPr/>
      </xdr:nvSpPr>
      <xdr:spPr>
        <a:xfrm>
          <a:off x="2362200" y="906780"/>
          <a:ext cx="2268000" cy="835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556260</xdr:colOff>
      <xdr:row>4</xdr:row>
      <xdr:rowOff>175260</xdr:rowOff>
    </xdr:from>
    <xdr:to>
      <xdr:col>5</xdr:col>
      <xdr:colOff>7620</xdr:colOff>
      <xdr:row>9</xdr:row>
      <xdr:rowOff>96060</xdr:rowOff>
    </xdr:to>
    <xdr:sp macro="" textlink="">
      <xdr:nvSpPr>
        <xdr:cNvPr id="9" name="Rectangle: Rounded Corners 8">
          <a:extLst>
            <a:ext uri="{FF2B5EF4-FFF2-40B4-BE49-F238E27FC236}">
              <a16:creationId xmlns:a16="http://schemas.microsoft.com/office/drawing/2014/main" id="{1BF32635-A4B4-4753-4A2E-F1CCC64B0D15}"/>
            </a:ext>
          </a:extLst>
        </xdr:cNvPr>
        <xdr:cNvSpPr/>
      </xdr:nvSpPr>
      <xdr:spPr>
        <a:xfrm>
          <a:off x="2385060" y="906780"/>
          <a:ext cx="670560" cy="835200"/>
        </a:xfrm>
        <a:prstGeom prst="roundRect">
          <a:avLst/>
        </a:prstGeom>
        <a:solidFill>
          <a:schemeClr val="accent1">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198120</xdr:colOff>
      <xdr:row>5</xdr:row>
      <xdr:rowOff>45720</xdr:rowOff>
    </xdr:from>
    <xdr:to>
      <xdr:col>7</xdr:col>
      <xdr:colOff>236220</xdr:colOff>
      <xdr:row>6</xdr:row>
      <xdr:rowOff>99060</xdr:rowOff>
    </xdr:to>
    <xdr:sp macro="" textlink="">
      <xdr:nvSpPr>
        <xdr:cNvPr id="10" name="TextBox 9">
          <a:extLst>
            <a:ext uri="{FF2B5EF4-FFF2-40B4-BE49-F238E27FC236}">
              <a16:creationId xmlns:a16="http://schemas.microsoft.com/office/drawing/2014/main" id="{7DF6883C-DC1E-30FE-E42A-3E5C344144BE}"/>
            </a:ext>
          </a:extLst>
        </xdr:cNvPr>
        <xdr:cNvSpPr txBox="1"/>
      </xdr:nvSpPr>
      <xdr:spPr>
        <a:xfrm>
          <a:off x="3246120" y="960120"/>
          <a:ext cx="12573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chemeClr val="accent5">
                  <a:lumMod val="50000"/>
                </a:schemeClr>
              </a:solidFill>
            </a:rPr>
            <a:t>AVERAGE SALES</a:t>
          </a:r>
          <a:endParaRPr lang="en-IN" sz="1200" b="1">
            <a:solidFill>
              <a:schemeClr val="accent5">
                <a:lumMod val="50000"/>
              </a:schemeClr>
            </a:solidFill>
          </a:endParaRPr>
        </a:p>
      </xdr:txBody>
    </xdr:sp>
    <xdr:clientData/>
  </xdr:twoCellAnchor>
  <xdr:twoCellAnchor>
    <xdr:from>
      <xdr:col>5</xdr:col>
      <xdr:colOff>213360</xdr:colOff>
      <xdr:row>6</xdr:row>
      <xdr:rowOff>175260</xdr:rowOff>
    </xdr:from>
    <xdr:to>
      <xdr:col>7</xdr:col>
      <xdr:colOff>297180</xdr:colOff>
      <xdr:row>8</xdr:row>
      <xdr:rowOff>106680</xdr:rowOff>
    </xdr:to>
    <xdr:sp macro="" textlink="'Sales Data'!K8">
      <xdr:nvSpPr>
        <xdr:cNvPr id="11" name="TextBox 10">
          <a:extLst>
            <a:ext uri="{FF2B5EF4-FFF2-40B4-BE49-F238E27FC236}">
              <a16:creationId xmlns:a16="http://schemas.microsoft.com/office/drawing/2014/main" id="{7D87A368-DC10-8594-D220-CBF92BC8FE03}"/>
            </a:ext>
          </a:extLst>
        </xdr:cNvPr>
        <xdr:cNvSpPr txBox="1"/>
      </xdr:nvSpPr>
      <xdr:spPr>
        <a:xfrm>
          <a:off x="3261360" y="1272540"/>
          <a:ext cx="13030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E2FA04-8029-49EA-A654-893999C73637}" type="TxLink">
            <a:rPr lang="en-US" sz="1400" b="1" i="0" u="none" strike="noStrike">
              <a:solidFill>
                <a:schemeClr val="accent5">
                  <a:lumMod val="50000"/>
                </a:schemeClr>
              </a:solidFill>
              <a:latin typeface="Calibri"/>
              <a:ea typeface="Calibri"/>
              <a:cs typeface="Calibri"/>
            </a:rPr>
            <a:t> Rs.2,58,890 </a:t>
          </a:fld>
          <a:endParaRPr lang="en-IN" sz="1400" b="1">
            <a:solidFill>
              <a:schemeClr val="accent5">
                <a:lumMod val="50000"/>
              </a:schemeClr>
            </a:solidFill>
          </a:endParaRPr>
        </a:p>
      </xdr:txBody>
    </xdr:sp>
    <xdr:clientData/>
  </xdr:twoCellAnchor>
  <xdr:twoCellAnchor>
    <xdr:from>
      <xdr:col>7</xdr:col>
      <xdr:colOff>480060</xdr:colOff>
      <xdr:row>5</xdr:row>
      <xdr:rowOff>0</xdr:rowOff>
    </xdr:from>
    <xdr:to>
      <xdr:col>11</xdr:col>
      <xdr:colOff>309660</xdr:colOff>
      <xdr:row>9</xdr:row>
      <xdr:rowOff>103680</xdr:rowOff>
    </xdr:to>
    <xdr:sp macro="" textlink="">
      <xdr:nvSpPr>
        <xdr:cNvPr id="12" name="Rectangle: Rounded Corners 11">
          <a:extLst>
            <a:ext uri="{FF2B5EF4-FFF2-40B4-BE49-F238E27FC236}">
              <a16:creationId xmlns:a16="http://schemas.microsoft.com/office/drawing/2014/main" id="{F9C36463-F06B-C7FA-742A-37DE04BEFD83}"/>
            </a:ext>
          </a:extLst>
        </xdr:cNvPr>
        <xdr:cNvSpPr/>
      </xdr:nvSpPr>
      <xdr:spPr>
        <a:xfrm>
          <a:off x="4747260" y="914400"/>
          <a:ext cx="2268000" cy="835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495300</xdr:colOff>
      <xdr:row>5</xdr:row>
      <xdr:rowOff>0</xdr:rowOff>
    </xdr:from>
    <xdr:to>
      <xdr:col>8</xdr:col>
      <xdr:colOff>556260</xdr:colOff>
      <xdr:row>9</xdr:row>
      <xdr:rowOff>103680</xdr:rowOff>
    </xdr:to>
    <xdr:sp macro="" textlink="">
      <xdr:nvSpPr>
        <xdr:cNvPr id="13" name="Rectangle: Rounded Corners 12">
          <a:extLst>
            <a:ext uri="{FF2B5EF4-FFF2-40B4-BE49-F238E27FC236}">
              <a16:creationId xmlns:a16="http://schemas.microsoft.com/office/drawing/2014/main" id="{10B114F4-944B-FB9E-2C29-36CBA041B072}"/>
            </a:ext>
          </a:extLst>
        </xdr:cNvPr>
        <xdr:cNvSpPr/>
      </xdr:nvSpPr>
      <xdr:spPr>
        <a:xfrm>
          <a:off x="4762500" y="914400"/>
          <a:ext cx="670560" cy="835200"/>
        </a:xfrm>
        <a:prstGeom prst="roundRect">
          <a:avLst/>
        </a:prstGeom>
        <a:solidFill>
          <a:schemeClr val="accent1">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274320</xdr:colOff>
      <xdr:row>5</xdr:row>
      <xdr:rowOff>60960</xdr:rowOff>
    </xdr:from>
    <xdr:to>
      <xdr:col>11</xdr:col>
      <xdr:colOff>236220</xdr:colOff>
      <xdr:row>6</xdr:row>
      <xdr:rowOff>83820</xdr:rowOff>
    </xdr:to>
    <xdr:sp macro="" textlink="">
      <xdr:nvSpPr>
        <xdr:cNvPr id="14" name="TextBox 13">
          <a:extLst>
            <a:ext uri="{FF2B5EF4-FFF2-40B4-BE49-F238E27FC236}">
              <a16:creationId xmlns:a16="http://schemas.microsoft.com/office/drawing/2014/main" id="{5B968570-C726-2A3E-D4E5-ED62F1C0D44C}"/>
            </a:ext>
          </a:extLst>
        </xdr:cNvPr>
        <xdr:cNvSpPr txBox="1"/>
      </xdr:nvSpPr>
      <xdr:spPr>
        <a:xfrm>
          <a:off x="5760720" y="975360"/>
          <a:ext cx="11811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5">
                  <a:lumMod val="50000"/>
                </a:schemeClr>
              </a:solidFill>
            </a:rPr>
            <a:t>UNIT</a:t>
          </a:r>
          <a:r>
            <a:rPr lang="en-IN" sz="1200" b="1" baseline="0">
              <a:solidFill>
                <a:schemeClr val="accent5">
                  <a:lumMod val="50000"/>
                </a:schemeClr>
              </a:solidFill>
            </a:rPr>
            <a:t> SOLD</a:t>
          </a:r>
          <a:endParaRPr lang="en-IN" sz="1200" b="1">
            <a:solidFill>
              <a:schemeClr val="accent5">
                <a:lumMod val="50000"/>
              </a:schemeClr>
            </a:solidFill>
          </a:endParaRPr>
        </a:p>
      </xdr:txBody>
    </xdr:sp>
    <xdr:clientData/>
  </xdr:twoCellAnchor>
  <xdr:twoCellAnchor>
    <xdr:from>
      <xdr:col>9</xdr:col>
      <xdr:colOff>403860</xdr:colOff>
      <xdr:row>7</xdr:row>
      <xdr:rowOff>0</xdr:rowOff>
    </xdr:from>
    <xdr:to>
      <xdr:col>11</xdr:col>
      <xdr:colOff>487680</xdr:colOff>
      <xdr:row>8</xdr:row>
      <xdr:rowOff>114300</xdr:rowOff>
    </xdr:to>
    <xdr:sp macro="" textlink="'Sales Data'!K4">
      <xdr:nvSpPr>
        <xdr:cNvPr id="15" name="TextBox 14">
          <a:extLst>
            <a:ext uri="{FF2B5EF4-FFF2-40B4-BE49-F238E27FC236}">
              <a16:creationId xmlns:a16="http://schemas.microsoft.com/office/drawing/2014/main" id="{7C029862-2713-981F-2D96-AD0AA7F81231}"/>
            </a:ext>
          </a:extLst>
        </xdr:cNvPr>
        <xdr:cNvSpPr txBox="1"/>
      </xdr:nvSpPr>
      <xdr:spPr>
        <a:xfrm>
          <a:off x="5890260" y="1280160"/>
          <a:ext cx="13030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A0DDA5-1AD6-43D1-BBBA-0825D87F61A5}" type="TxLink">
            <a:rPr lang="en-US" sz="1400" b="1" i="0" u="none" strike="noStrike">
              <a:solidFill>
                <a:schemeClr val="accent5">
                  <a:lumMod val="50000"/>
                </a:schemeClr>
              </a:solidFill>
              <a:latin typeface="Calibri"/>
              <a:ea typeface="Calibri"/>
              <a:cs typeface="Calibri"/>
            </a:rPr>
            <a:t>4705</a:t>
          </a:fld>
          <a:endParaRPr lang="en-IN" sz="1400" b="1">
            <a:solidFill>
              <a:schemeClr val="accent5">
                <a:lumMod val="50000"/>
              </a:schemeClr>
            </a:solidFill>
          </a:endParaRPr>
        </a:p>
      </xdr:txBody>
    </xdr:sp>
    <xdr:clientData/>
  </xdr:twoCellAnchor>
  <xdr:twoCellAnchor>
    <xdr:from>
      <xdr:col>11</xdr:col>
      <xdr:colOff>441960</xdr:colOff>
      <xdr:row>5</xdr:row>
      <xdr:rowOff>7620</xdr:rowOff>
    </xdr:from>
    <xdr:to>
      <xdr:col>15</xdr:col>
      <xdr:colOff>271560</xdr:colOff>
      <xdr:row>9</xdr:row>
      <xdr:rowOff>111300</xdr:rowOff>
    </xdr:to>
    <xdr:sp macro="" textlink="">
      <xdr:nvSpPr>
        <xdr:cNvPr id="16" name="Rectangle: Rounded Corners 15">
          <a:extLst>
            <a:ext uri="{FF2B5EF4-FFF2-40B4-BE49-F238E27FC236}">
              <a16:creationId xmlns:a16="http://schemas.microsoft.com/office/drawing/2014/main" id="{83830D90-23E1-4A46-6A01-9DA85F18A3B1}"/>
            </a:ext>
          </a:extLst>
        </xdr:cNvPr>
        <xdr:cNvSpPr/>
      </xdr:nvSpPr>
      <xdr:spPr>
        <a:xfrm>
          <a:off x="7147560" y="922020"/>
          <a:ext cx="2268000" cy="835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472440</xdr:colOff>
      <xdr:row>5</xdr:row>
      <xdr:rowOff>7620</xdr:rowOff>
    </xdr:from>
    <xdr:to>
      <xdr:col>12</xdr:col>
      <xdr:colOff>533400</xdr:colOff>
      <xdr:row>9</xdr:row>
      <xdr:rowOff>111300</xdr:rowOff>
    </xdr:to>
    <xdr:sp macro="" textlink="">
      <xdr:nvSpPr>
        <xdr:cNvPr id="17" name="Rectangle: Rounded Corners 16">
          <a:extLst>
            <a:ext uri="{FF2B5EF4-FFF2-40B4-BE49-F238E27FC236}">
              <a16:creationId xmlns:a16="http://schemas.microsoft.com/office/drawing/2014/main" id="{5F0E5608-6356-4D0A-4C74-CB3B1FDF2299}"/>
            </a:ext>
          </a:extLst>
        </xdr:cNvPr>
        <xdr:cNvSpPr/>
      </xdr:nvSpPr>
      <xdr:spPr>
        <a:xfrm>
          <a:off x="7178040" y="922020"/>
          <a:ext cx="670560" cy="835200"/>
        </a:xfrm>
        <a:prstGeom prst="roundRect">
          <a:avLst/>
        </a:prstGeom>
        <a:solidFill>
          <a:schemeClr val="accent1">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373380</xdr:colOff>
      <xdr:row>5</xdr:row>
      <xdr:rowOff>68580</xdr:rowOff>
    </xdr:from>
    <xdr:to>
      <xdr:col>15</xdr:col>
      <xdr:colOff>335280</xdr:colOff>
      <xdr:row>6</xdr:row>
      <xdr:rowOff>91440</xdr:rowOff>
    </xdr:to>
    <xdr:sp macro="" textlink="">
      <xdr:nvSpPr>
        <xdr:cNvPr id="18" name="TextBox 17">
          <a:extLst>
            <a:ext uri="{FF2B5EF4-FFF2-40B4-BE49-F238E27FC236}">
              <a16:creationId xmlns:a16="http://schemas.microsoft.com/office/drawing/2014/main" id="{E58769CF-1EE7-94CE-E9B9-CAB5C3F73045}"/>
            </a:ext>
          </a:extLst>
        </xdr:cNvPr>
        <xdr:cNvSpPr txBox="1"/>
      </xdr:nvSpPr>
      <xdr:spPr>
        <a:xfrm>
          <a:off x="8298180" y="982980"/>
          <a:ext cx="11811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5">
                  <a:lumMod val="50000"/>
                </a:schemeClr>
              </a:solidFill>
            </a:rPr>
            <a:t>PROFIT</a:t>
          </a:r>
        </a:p>
      </xdr:txBody>
    </xdr:sp>
    <xdr:clientData/>
  </xdr:twoCellAnchor>
  <xdr:twoCellAnchor>
    <xdr:from>
      <xdr:col>13</xdr:col>
      <xdr:colOff>121920</xdr:colOff>
      <xdr:row>7</xdr:row>
      <xdr:rowOff>22860</xdr:rowOff>
    </xdr:from>
    <xdr:to>
      <xdr:col>15</xdr:col>
      <xdr:colOff>297180</xdr:colOff>
      <xdr:row>8</xdr:row>
      <xdr:rowOff>137160</xdr:rowOff>
    </xdr:to>
    <xdr:sp macro="" textlink="'Sales Data'!K6">
      <xdr:nvSpPr>
        <xdr:cNvPr id="19" name="TextBox 18">
          <a:extLst>
            <a:ext uri="{FF2B5EF4-FFF2-40B4-BE49-F238E27FC236}">
              <a16:creationId xmlns:a16="http://schemas.microsoft.com/office/drawing/2014/main" id="{F5EEEB2B-652C-6741-D7B7-BA110BC65C2D}"/>
            </a:ext>
          </a:extLst>
        </xdr:cNvPr>
        <xdr:cNvSpPr txBox="1"/>
      </xdr:nvSpPr>
      <xdr:spPr>
        <a:xfrm>
          <a:off x="8046720" y="130302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5A9EA5-2C7D-4DD5-9F9E-DC38D9667646}" type="TxLink">
            <a:rPr lang="en-US" sz="1400" b="1" i="0" u="none" strike="noStrike">
              <a:solidFill>
                <a:schemeClr val="accent5">
                  <a:lumMod val="50000"/>
                </a:schemeClr>
              </a:solidFill>
              <a:latin typeface="Calibri"/>
              <a:ea typeface="Calibri"/>
              <a:cs typeface="Calibri"/>
            </a:rPr>
            <a:t> Rs.38,34,400 </a:t>
          </a:fld>
          <a:endParaRPr lang="en-IN" sz="1400" b="1">
            <a:solidFill>
              <a:schemeClr val="accent5">
                <a:lumMod val="50000"/>
              </a:schemeClr>
            </a:solidFill>
          </a:endParaRPr>
        </a:p>
      </xdr:txBody>
    </xdr:sp>
    <xdr:clientData/>
  </xdr:twoCellAnchor>
  <xdr:twoCellAnchor editAs="oneCell">
    <xdr:from>
      <xdr:col>3</xdr:col>
      <xdr:colOff>571500</xdr:colOff>
      <xdr:row>5</xdr:row>
      <xdr:rowOff>91440</xdr:rowOff>
    </xdr:from>
    <xdr:to>
      <xdr:col>4</xdr:col>
      <xdr:colOff>586740</xdr:colOff>
      <xdr:row>8</xdr:row>
      <xdr:rowOff>167640</xdr:rowOff>
    </xdr:to>
    <xdr:pic>
      <xdr:nvPicPr>
        <xdr:cNvPr id="29" name="Graphic 28" descr="Coins with solid fill">
          <a:extLst>
            <a:ext uri="{FF2B5EF4-FFF2-40B4-BE49-F238E27FC236}">
              <a16:creationId xmlns:a16="http://schemas.microsoft.com/office/drawing/2014/main" id="{123288CF-1AF2-0332-C517-9F4476E458E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400300" y="1005840"/>
          <a:ext cx="624840" cy="624840"/>
        </a:xfrm>
        <a:prstGeom prst="rect">
          <a:avLst/>
        </a:prstGeom>
      </xdr:spPr>
    </xdr:pic>
    <xdr:clientData/>
  </xdr:twoCellAnchor>
  <xdr:twoCellAnchor editAs="oneCell">
    <xdr:from>
      <xdr:col>0</xdr:col>
      <xdr:colOff>91440</xdr:colOff>
      <xdr:row>5</xdr:row>
      <xdr:rowOff>150000</xdr:rowOff>
    </xdr:from>
    <xdr:to>
      <xdr:col>1</xdr:col>
      <xdr:colOff>55740</xdr:colOff>
      <xdr:row>8</xdr:row>
      <xdr:rowOff>175260</xdr:rowOff>
    </xdr:to>
    <xdr:pic>
      <xdr:nvPicPr>
        <xdr:cNvPr id="31" name="Graphic 30" descr="Money with solid fill">
          <a:extLst>
            <a:ext uri="{FF2B5EF4-FFF2-40B4-BE49-F238E27FC236}">
              <a16:creationId xmlns:a16="http://schemas.microsoft.com/office/drawing/2014/main" id="{D7061F3E-75DB-8130-4E37-5AFF3B34949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1440" y="1064400"/>
          <a:ext cx="573900" cy="573900"/>
        </a:xfrm>
        <a:prstGeom prst="rect">
          <a:avLst/>
        </a:prstGeom>
      </xdr:spPr>
    </xdr:pic>
    <xdr:clientData/>
  </xdr:twoCellAnchor>
  <xdr:twoCellAnchor editAs="oneCell">
    <xdr:from>
      <xdr:col>7</xdr:col>
      <xdr:colOff>543840</xdr:colOff>
      <xdr:row>5</xdr:row>
      <xdr:rowOff>147600</xdr:rowOff>
    </xdr:from>
    <xdr:to>
      <xdr:col>8</xdr:col>
      <xdr:colOff>548640</xdr:colOff>
      <xdr:row>9</xdr:row>
      <xdr:rowOff>30480</xdr:rowOff>
    </xdr:to>
    <xdr:pic>
      <xdr:nvPicPr>
        <xdr:cNvPr id="33" name="Graphic 32" descr="Shopping cart with solid fill">
          <a:extLst>
            <a:ext uri="{FF2B5EF4-FFF2-40B4-BE49-F238E27FC236}">
              <a16:creationId xmlns:a16="http://schemas.microsoft.com/office/drawing/2014/main" id="{97811F7B-168A-D79E-52CC-8E38CB5033B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11040" y="1062000"/>
          <a:ext cx="614400" cy="614400"/>
        </a:xfrm>
        <a:prstGeom prst="rect">
          <a:avLst/>
        </a:prstGeom>
      </xdr:spPr>
    </xdr:pic>
    <xdr:clientData/>
  </xdr:twoCellAnchor>
  <xdr:twoCellAnchor editAs="oneCell">
    <xdr:from>
      <xdr:col>11</xdr:col>
      <xdr:colOff>472440</xdr:colOff>
      <xdr:row>5</xdr:row>
      <xdr:rowOff>106680</xdr:rowOff>
    </xdr:from>
    <xdr:to>
      <xdr:col>12</xdr:col>
      <xdr:colOff>518160</xdr:colOff>
      <xdr:row>9</xdr:row>
      <xdr:rowOff>30480</xdr:rowOff>
    </xdr:to>
    <xdr:pic>
      <xdr:nvPicPr>
        <xdr:cNvPr id="41" name="Graphic 40" descr="Upward trend with solid fill">
          <a:extLst>
            <a:ext uri="{FF2B5EF4-FFF2-40B4-BE49-F238E27FC236}">
              <a16:creationId xmlns:a16="http://schemas.microsoft.com/office/drawing/2014/main" id="{5A457C21-6551-C291-2774-D3F0CEBB783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178040" y="1021080"/>
          <a:ext cx="655320" cy="655320"/>
        </a:xfrm>
        <a:prstGeom prst="rect">
          <a:avLst/>
        </a:prstGeom>
      </xdr:spPr>
    </xdr:pic>
    <xdr:clientData/>
  </xdr:twoCellAnchor>
  <xdr:twoCellAnchor editAs="oneCell">
    <xdr:from>
      <xdr:col>15</xdr:col>
      <xdr:colOff>396240</xdr:colOff>
      <xdr:row>5</xdr:row>
      <xdr:rowOff>83820</xdr:rowOff>
    </xdr:from>
    <xdr:to>
      <xdr:col>21</xdr:col>
      <xdr:colOff>525780</xdr:colOff>
      <xdr:row>9</xdr:row>
      <xdr:rowOff>91440</xdr:rowOff>
    </xdr:to>
    <mc:AlternateContent xmlns:mc="http://schemas.openxmlformats.org/markup-compatibility/2006">
      <mc:Choice xmlns:a14="http://schemas.microsoft.com/office/drawing/2010/main" Requires="a14">
        <xdr:graphicFrame macro="">
          <xdr:nvGraphicFramePr>
            <xdr:cNvPr id="42" name="Region 1">
              <a:extLst>
                <a:ext uri="{FF2B5EF4-FFF2-40B4-BE49-F238E27FC236}">
                  <a16:creationId xmlns:a16="http://schemas.microsoft.com/office/drawing/2014/main" id="{7B77490F-3C4F-4114-9AF6-28D890B4BCF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540240" y="998220"/>
              <a:ext cx="3787140" cy="739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23</xdr:row>
      <xdr:rowOff>114300</xdr:rowOff>
    </xdr:from>
    <xdr:to>
      <xdr:col>3</xdr:col>
      <xdr:colOff>45720</xdr:colOff>
      <xdr:row>42</xdr:row>
      <xdr:rowOff>53340</xdr:rowOff>
    </xdr:to>
    <mc:AlternateContent xmlns:mc="http://schemas.openxmlformats.org/markup-compatibility/2006">
      <mc:Choice xmlns:a14="http://schemas.microsoft.com/office/drawing/2010/main" Requires="a14">
        <xdr:graphicFrame macro="">
          <xdr:nvGraphicFramePr>
            <xdr:cNvPr id="44" name="Sales Person 1">
              <a:extLst>
                <a:ext uri="{FF2B5EF4-FFF2-40B4-BE49-F238E27FC236}">
                  <a16:creationId xmlns:a16="http://schemas.microsoft.com/office/drawing/2014/main" id="{C830DD89-8424-467A-8CCF-7CCC36EDE292}"/>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22860" y="4320540"/>
              <a:ext cx="1851660" cy="3413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10</xdr:row>
      <xdr:rowOff>0</xdr:rowOff>
    </xdr:from>
    <xdr:to>
      <xdr:col>3</xdr:col>
      <xdr:colOff>60960</xdr:colOff>
      <xdr:row>23</xdr:row>
      <xdr:rowOff>91440</xdr:rowOff>
    </xdr:to>
    <mc:AlternateContent xmlns:mc="http://schemas.openxmlformats.org/markup-compatibility/2006">
      <mc:Choice xmlns:a14="http://schemas.microsoft.com/office/drawing/2010/main" Requires="a14">
        <xdr:graphicFrame macro="">
          <xdr:nvGraphicFramePr>
            <xdr:cNvPr id="45" name="Product 1">
              <a:extLst>
                <a:ext uri="{FF2B5EF4-FFF2-40B4-BE49-F238E27FC236}">
                  <a16:creationId xmlns:a16="http://schemas.microsoft.com/office/drawing/2014/main" id="{DC01AE79-426D-40F3-A822-4428F498759E}"/>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60960" y="1828800"/>
              <a:ext cx="1828800" cy="2468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137160</xdr:colOff>
      <xdr:row>10</xdr:row>
      <xdr:rowOff>15240</xdr:rowOff>
    </xdr:from>
    <xdr:to>
      <xdr:col>12</xdr:col>
      <xdr:colOff>297180</xdr:colOff>
      <xdr:row>26</xdr:row>
      <xdr:rowOff>22860</xdr:rowOff>
    </xdr:to>
    <xdr:sp macro="" textlink="">
      <xdr:nvSpPr>
        <xdr:cNvPr id="46" name="Rectangle: Rounded Corners 45">
          <a:extLst>
            <a:ext uri="{FF2B5EF4-FFF2-40B4-BE49-F238E27FC236}">
              <a16:creationId xmlns:a16="http://schemas.microsoft.com/office/drawing/2014/main" id="{5DCEF2E4-0984-E903-BA1F-C41EEEDEE426}"/>
            </a:ext>
          </a:extLst>
        </xdr:cNvPr>
        <xdr:cNvSpPr/>
      </xdr:nvSpPr>
      <xdr:spPr>
        <a:xfrm>
          <a:off x="1965960" y="1844040"/>
          <a:ext cx="5646420" cy="29337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5">
                  <a:lumMod val="50000"/>
                </a:schemeClr>
              </a:solidFill>
            </a:rPr>
            <a:t>UNIT</a:t>
          </a:r>
          <a:r>
            <a:rPr lang="en-IN" sz="1100" b="1" baseline="0">
              <a:solidFill>
                <a:schemeClr val="accent5">
                  <a:lumMod val="50000"/>
                </a:schemeClr>
              </a:solidFill>
            </a:rPr>
            <a:t> SOLD BY PRODUCTS</a:t>
          </a:r>
          <a:endParaRPr lang="en-IN" sz="1100" b="1">
            <a:solidFill>
              <a:schemeClr val="accent5">
                <a:lumMod val="50000"/>
              </a:schemeClr>
            </a:solidFill>
          </a:endParaRPr>
        </a:p>
      </xdr:txBody>
    </xdr:sp>
    <xdr:clientData/>
  </xdr:twoCellAnchor>
  <xdr:twoCellAnchor>
    <xdr:from>
      <xdr:col>3</xdr:col>
      <xdr:colOff>236220</xdr:colOff>
      <xdr:row>12</xdr:row>
      <xdr:rowOff>76200</xdr:rowOff>
    </xdr:from>
    <xdr:to>
      <xdr:col>12</xdr:col>
      <xdr:colOff>152400</xdr:colOff>
      <xdr:row>24</xdr:row>
      <xdr:rowOff>175260</xdr:rowOff>
    </xdr:to>
    <xdr:graphicFrame macro="">
      <xdr:nvGraphicFramePr>
        <xdr:cNvPr id="47" name="Chart 46">
          <a:extLst>
            <a:ext uri="{FF2B5EF4-FFF2-40B4-BE49-F238E27FC236}">
              <a16:creationId xmlns:a16="http://schemas.microsoft.com/office/drawing/2014/main" id="{32AD47F7-B361-4101-ADD3-41BFBC9A8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342900</xdr:colOff>
      <xdr:row>10</xdr:row>
      <xdr:rowOff>30480</xdr:rowOff>
    </xdr:from>
    <xdr:to>
      <xdr:col>21</xdr:col>
      <xdr:colOff>502920</xdr:colOff>
      <xdr:row>26</xdr:row>
      <xdr:rowOff>38100</xdr:rowOff>
    </xdr:to>
    <xdr:sp macro="" textlink="">
      <xdr:nvSpPr>
        <xdr:cNvPr id="48" name="Rectangle: Rounded Corners 47">
          <a:extLst>
            <a:ext uri="{FF2B5EF4-FFF2-40B4-BE49-F238E27FC236}">
              <a16:creationId xmlns:a16="http://schemas.microsoft.com/office/drawing/2014/main" id="{89248250-DB53-D6D7-CB6B-1170648C4E85}"/>
            </a:ext>
          </a:extLst>
        </xdr:cNvPr>
        <xdr:cNvSpPr/>
      </xdr:nvSpPr>
      <xdr:spPr>
        <a:xfrm>
          <a:off x="7658100" y="1859280"/>
          <a:ext cx="5646420" cy="29337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5">
                  <a:lumMod val="50000"/>
                </a:schemeClr>
              </a:solidFill>
            </a:rPr>
            <a:t>TOTAL</a:t>
          </a:r>
          <a:r>
            <a:rPr lang="en-IN" sz="1100" b="1" baseline="0">
              <a:solidFill>
                <a:schemeClr val="accent5">
                  <a:lumMod val="50000"/>
                </a:schemeClr>
              </a:solidFill>
            </a:rPr>
            <a:t> SALES BY REGION</a:t>
          </a:r>
          <a:endParaRPr lang="en-IN" sz="1100" b="1">
            <a:solidFill>
              <a:schemeClr val="accent5">
                <a:lumMod val="50000"/>
              </a:schemeClr>
            </a:solidFill>
          </a:endParaRPr>
        </a:p>
      </xdr:txBody>
    </xdr:sp>
    <xdr:clientData/>
  </xdr:twoCellAnchor>
  <xdr:twoCellAnchor>
    <xdr:from>
      <xdr:col>3</xdr:col>
      <xdr:colOff>137160</xdr:colOff>
      <xdr:row>26</xdr:row>
      <xdr:rowOff>68580</xdr:rowOff>
    </xdr:from>
    <xdr:to>
      <xdr:col>12</xdr:col>
      <xdr:colOff>297180</xdr:colOff>
      <xdr:row>42</xdr:row>
      <xdr:rowOff>76200</xdr:rowOff>
    </xdr:to>
    <xdr:sp macro="" textlink="">
      <xdr:nvSpPr>
        <xdr:cNvPr id="49" name="Rectangle: Rounded Corners 48">
          <a:extLst>
            <a:ext uri="{FF2B5EF4-FFF2-40B4-BE49-F238E27FC236}">
              <a16:creationId xmlns:a16="http://schemas.microsoft.com/office/drawing/2014/main" id="{8FB76093-12E8-C51E-5F84-1A5CF5567DF5}"/>
            </a:ext>
          </a:extLst>
        </xdr:cNvPr>
        <xdr:cNvSpPr/>
      </xdr:nvSpPr>
      <xdr:spPr>
        <a:xfrm>
          <a:off x="1965960" y="4823460"/>
          <a:ext cx="5646420" cy="29337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5">
                  <a:lumMod val="50000"/>
                </a:schemeClr>
              </a:solidFill>
            </a:rPr>
            <a:t>UNIT</a:t>
          </a:r>
          <a:r>
            <a:rPr lang="en-IN" sz="1100" b="1" baseline="0">
              <a:solidFill>
                <a:schemeClr val="accent5">
                  <a:lumMod val="50000"/>
                </a:schemeClr>
              </a:solidFill>
            </a:rPr>
            <a:t> TOTAL SALES BY PRODUCT</a:t>
          </a:r>
          <a:endParaRPr lang="en-IN" sz="1100" b="1">
            <a:solidFill>
              <a:schemeClr val="accent5">
                <a:lumMod val="50000"/>
              </a:schemeClr>
            </a:solidFill>
          </a:endParaRPr>
        </a:p>
      </xdr:txBody>
    </xdr:sp>
    <xdr:clientData/>
  </xdr:twoCellAnchor>
  <xdr:twoCellAnchor>
    <xdr:from>
      <xdr:col>12</xdr:col>
      <xdr:colOff>350520</xdr:colOff>
      <xdr:row>26</xdr:row>
      <xdr:rowOff>99060</xdr:rowOff>
    </xdr:from>
    <xdr:to>
      <xdr:col>21</xdr:col>
      <xdr:colOff>510540</xdr:colOff>
      <xdr:row>42</xdr:row>
      <xdr:rowOff>106680</xdr:rowOff>
    </xdr:to>
    <xdr:sp macro="" textlink="">
      <xdr:nvSpPr>
        <xdr:cNvPr id="51" name="Rectangle: Rounded Corners 50">
          <a:extLst>
            <a:ext uri="{FF2B5EF4-FFF2-40B4-BE49-F238E27FC236}">
              <a16:creationId xmlns:a16="http://schemas.microsoft.com/office/drawing/2014/main" id="{1FB8A424-0063-930A-AC5C-38FFBC562BB0}"/>
            </a:ext>
          </a:extLst>
        </xdr:cNvPr>
        <xdr:cNvSpPr/>
      </xdr:nvSpPr>
      <xdr:spPr>
        <a:xfrm>
          <a:off x="7665720" y="4853940"/>
          <a:ext cx="5646420" cy="29337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5">
                  <a:lumMod val="50000"/>
                </a:schemeClr>
              </a:solidFill>
            </a:rPr>
            <a:t>TOTAL</a:t>
          </a:r>
          <a:r>
            <a:rPr lang="en-IN" sz="1100" b="1" baseline="0">
              <a:solidFill>
                <a:schemeClr val="accent5">
                  <a:lumMod val="50000"/>
                </a:schemeClr>
              </a:solidFill>
            </a:rPr>
            <a:t> SALES BY PERSON</a:t>
          </a:r>
          <a:endParaRPr lang="en-IN" sz="1100" b="1">
            <a:solidFill>
              <a:schemeClr val="accent5">
                <a:lumMod val="50000"/>
              </a:schemeClr>
            </a:solidFill>
          </a:endParaRPr>
        </a:p>
      </xdr:txBody>
    </xdr:sp>
    <xdr:clientData/>
  </xdr:twoCellAnchor>
  <xdr:twoCellAnchor>
    <xdr:from>
      <xdr:col>12</xdr:col>
      <xdr:colOff>510540</xdr:colOff>
      <xdr:row>12</xdr:row>
      <xdr:rowOff>91440</xdr:rowOff>
    </xdr:from>
    <xdr:to>
      <xdr:col>21</xdr:col>
      <xdr:colOff>365760</xdr:colOff>
      <xdr:row>25</xdr:row>
      <xdr:rowOff>91440</xdr:rowOff>
    </xdr:to>
    <xdr:graphicFrame macro="">
      <xdr:nvGraphicFramePr>
        <xdr:cNvPr id="52" name="Chart 51">
          <a:extLst>
            <a:ext uri="{FF2B5EF4-FFF2-40B4-BE49-F238E27FC236}">
              <a16:creationId xmlns:a16="http://schemas.microsoft.com/office/drawing/2014/main" id="{79BEC537-9E36-403E-8A7E-6E11A55CB2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198120</xdr:colOff>
      <xdr:row>29</xdr:row>
      <xdr:rowOff>45720</xdr:rowOff>
    </xdr:from>
    <xdr:to>
      <xdr:col>12</xdr:col>
      <xdr:colOff>236220</xdr:colOff>
      <xdr:row>40</xdr:row>
      <xdr:rowOff>137160</xdr:rowOff>
    </xdr:to>
    <xdr:graphicFrame macro="">
      <xdr:nvGraphicFramePr>
        <xdr:cNvPr id="53" name="Chart 52">
          <a:extLst>
            <a:ext uri="{FF2B5EF4-FFF2-40B4-BE49-F238E27FC236}">
              <a16:creationId xmlns:a16="http://schemas.microsoft.com/office/drawing/2014/main" id="{24C7113F-72CD-458D-AB2A-39E7A1B37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403860</xdr:colOff>
      <xdr:row>29</xdr:row>
      <xdr:rowOff>30480</xdr:rowOff>
    </xdr:from>
    <xdr:to>
      <xdr:col>21</xdr:col>
      <xdr:colOff>480060</xdr:colOff>
      <xdr:row>40</xdr:row>
      <xdr:rowOff>114300</xdr:rowOff>
    </xdr:to>
    <xdr:graphicFrame macro="">
      <xdr:nvGraphicFramePr>
        <xdr:cNvPr id="54" name="Chart 53">
          <a:extLst>
            <a:ext uri="{FF2B5EF4-FFF2-40B4-BE49-F238E27FC236}">
              <a16:creationId xmlns:a16="http://schemas.microsoft.com/office/drawing/2014/main" id="{34546B90-A76D-4EA6-8BAD-CB2EB6FBF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11</xdr:row>
      <xdr:rowOff>121920</xdr:rowOff>
    </xdr:from>
    <xdr:to>
      <xdr:col>3</xdr:col>
      <xdr:colOff>38100</xdr:colOff>
      <xdr:row>20</xdr:row>
      <xdr:rowOff>76200</xdr:rowOff>
    </xdr:to>
    <xdr:graphicFrame macro="">
      <xdr:nvGraphicFramePr>
        <xdr:cNvPr id="3" name="Chart 2">
          <a:extLst>
            <a:ext uri="{FF2B5EF4-FFF2-40B4-BE49-F238E27FC236}">
              <a16:creationId xmlns:a16="http://schemas.microsoft.com/office/drawing/2014/main" id="{A6B61298-8EF7-C98E-1165-7B26394882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14</xdr:row>
      <xdr:rowOff>91440</xdr:rowOff>
    </xdr:from>
    <xdr:to>
      <xdr:col>7</xdr:col>
      <xdr:colOff>944880</xdr:colOff>
      <xdr:row>25</xdr:row>
      <xdr:rowOff>72390</xdr:rowOff>
    </xdr:to>
    <xdr:graphicFrame macro="">
      <xdr:nvGraphicFramePr>
        <xdr:cNvPr id="5" name="Chart 4">
          <a:extLst>
            <a:ext uri="{FF2B5EF4-FFF2-40B4-BE49-F238E27FC236}">
              <a16:creationId xmlns:a16="http://schemas.microsoft.com/office/drawing/2014/main" id="{797782C6-0B31-1534-62C7-3F2807189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99060</xdr:colOff>
      <xdr:row>14</xdr:row>
      <xdr:rowOff>30480</xdr:rowOff>
    </xdr:from>
    <xdr:to>
      <xdr:col>12</xdr:col>
      <xdr:colOff>365760</xdr:colOff>
      <xdr:row>24</xdr:row>
      <xdr:rowOff>19050</xdr:rowOff>
    </xdr:to>
    <xdr:graphicFrame macro="">
      <xdr:nvGraphicFramePr>
        <xdr:cNvPr id="6" name="Chart 5">
          <a:extLst>
            <a:ext uri="{FF2B5EF4-FFF2-40B4-BE49-F238E27FC236}">
              <a16:creationId xmlns:a16="http://schemas.microsoft.com/office/drawing/2014/main" id="{E571F9FA-B69D-4C78-E8ED-1C05D7A51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76200</xdr:colOff>
      <xdr:row>10</xdr:row>
      <xdr:rowOff>106680</xdr:rowOff>
    </xdr:from>
    <xdr:to>
      <xdr:col>20</xdr:col>
      <xdr:colOff>30480</xdr:colOff>
      <xdr:row>24</xdr:row>
      <xdr:rowOff>57150</xdr:rowOff>
    </xdr:to>
    <xdr:graphicFrame macro="">
      <xdr:nvGraphicFramePr>
        <xdr:cNvPr id="7" name="Chart 6">
          <a:extLst>
            <a:ext uri="{FF2B5EF4-FFF2-40B4-BE49-F238E27FC236}">
              <a16:creationId xmlns:a16="http://schemas.microsoft.com/office/drawing/2014/main" id="{0B0657D8-9ABE-45C8-5DCD-142B3EF666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PRAKASH" refreshedDate="45789.780489236109" createdVersion="8" refreshedVersion="8" minRefreshableVersion="3" recordCount="50" xr:uid="{54398165-9DD8-4AA9-9C6B-8F14E1B8CCB5}">
  <cacheSource type="worksheet">
    <worksheetSource name="Table1"/>
  </cacheSource>
  <cacheFields count="9">
    <cacheField name="Date" numFmtId="0">
      <sharedItems containsDate="1" containsMixedTypes="1" minDate="2020-01-10T00:00:00" maxDate="2021-10-09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9">
      <sharedItems containsSemiMixedTypes="0" containsString="0" containsNumber="1" containsInteger="1" minValue="600" maxValue="10000"/>
    </cacheField>
    <cacheField name="Cost of Goods" numFmtId="169">
      <sharedItems containsSemiMixedTypes="0" containsString="0" containsNumber="1" containsInteger="1" minValue="400" maxValue="7000"/>
    </cacheField>
    <cacheField name="Total Sales" numFmtId="169">
      <sharedItems containsSemiMixedTypes="0" containsString="0" containsNumber="1" containsInteger="1" minValue="34200" maxValue="1270000"/>
    </cacheField>
    <cacheField name="Profit" numFmtId="169">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6279475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2/19/2021"/>
    <x v="0"/>
    <x v="0"/>
    <x v="0"/>
    <n v="84"/>
    <n v="6000"/>
    <n v="4000"/>
    <n v="504000"/>
    <n v="168000"/>
  </r>
  <r>
    <d v="2021-07-09T00:00:00"/>
    <x v="1"/>
    <x v="1"/>
    <x v="1"/>
    <n v="128"/>
    <n v="3500"/>
    <n v="2500"/>
    <n v="448000"/>
    <n v="128000"/>
  </r>
  <r>
    <d v="2021-03-02T00:00:00"/>
    <x v="2"/>
    <x v="2"/>
    <x v="2"/>
    <n v="136"/>
    <n v="1200"/>
    <n v="800"/>
    <n v="163200"/>
    <n v="54400"/>
  </r>
  <r>
    <d v="2020-11-09T00:00:00"/>
    <x v="3"/>
    <x v="3"/>
    <x v="3"/>
    <n v="91"/>
    <n v="1000"/>
    <n v="700"/>
    <n v="91000"/>
    <n v="27300"/>
  </r>
  <r>
    <s v="9/23/2021"/>
    <x v="4"/>
    <x v="0"/>
    <x v="4"/>
    <n v="110"/>
    <n v="4000"/>
    <n v="3000"/>
    <n v="440000"/>
    <n v="110000"/>
  </r>
  <r>
    <d v="2020-01-10T00:00:00"/>
    <x v="5"/>
    <x v="1"/>
    <x v="2"/>
    <n v="51"/>
    <n v="1200"/>
    <n v="800"/>
    <n v="61200"/>
    <n v="20400"/>
  </r>
  <r>
    <d v="2021-05-08T00:00:00"/>
    <x v="6"/>
    <x v="3"/>
    <x v="3"/>
    <n v="78"/>
    <n v="1000"/>
    <n v="700"/>
    <n v="78000"/>
    <n v="23400"/>
  </r>
  <r>
    <d v="2020-06-11T00:00:00"/>
    <x v="7"/>
    <x v="2"/>
    <x v="0"/>
    <n v="146"/>
    <n v="6000"/>
    <n v="4000"/>
    <n v="876000"/>
    <n v="292000"/>
  </r>
  <r>
    <s v="1/27/2021"/>
    <x v="8"/>
    <x v="0"/>
    <x v="5"/>
    <n v="101"/>
    <n v="600"/>
    <n v="400"/>
    <n v="60600"/>
    <n v="20200"/>
  </r>
  <r>
    <d v="2021-03-09T00:00:00"/>
    <x v="9"/>
    <x v="2"/>
    <x v="0"/>
    <n v="52"/>
    <n v="6000"/>
    <n v="4000"/>
    <n v="312000"/>
    <n v="104000"/>
  </r>
  <r>
    <s v="9/30/2021"/>
    <x v="9"/>
    <x v="1"/>
    <x v="2"/>
    <n v="55"/>
    <n v="1200"/>
    <n v="800"/>
    <n v="66000"/>
    <n v="22000"/>
  </r>
  <r>
    <d v="2020-10-09T00:00:00"/>
    <x v="9"/>
    <x v="2"/>
    <x v="3"/>
    <n v="137"/>
    <n v="1000"/>
    <n v="700"/>
    <n v="137000"/>
    <n v="41100"/>
  </r>
  <r>
    <s v="7/27/2021"/>
    <x v="7"/>
    <x v="2"/>
    <x v="1"/>
    <n v="96"/>
    <n v="3500"/>
    <n v="2500"/>
    <n v="336000"/>
    <n v="96000"/>
  </r>
  <r>
    <d v="2020-09-10T00:00:00"/>
    <x v="8"/>
    <x v="1"/>
    <x v="4"/>
    <n v="52"/>
    <n v="4000"/>
    <n v="3000"/>
    <n v="208000"/>
    <n v="52000"/>
  </r>
  <r>
    <d v="2021-06-04T00:00:00"/>
    <x v="3"/>
    <x v="0"/>
    <x v="1"/>
    <n v="76"/>
    <n v="3500"/>
    <n v="2500"/>
    <n v="266000"/>
    <n v="76000"/>
  </r>
  <r>
    <s v="6/15/2021"/>
    <x v="1"/>
    <x v="3"/>
    <x v="4"/>
    <n v="145"/>
    <n v="4000"/>
    <n v="3000"/>
    <n v="580000"/>
    <n v="145000"/>
  </r>
  <r>
    <d v="2020-09-09T00:00:00"/>
    <x v="0"/>
    <x v="2"/>
    <x v="5"/>
    <n v="83"/>
    <n v="600"/>
    <n v="400"/>
    <n v="49800"/>
    <n v="16600"/>
  </r>
  <r>
    <s v="8/13/2021"/>
    <x v="4"/>
    <x v="2"/>
    <x v="3"/>
    <n v="91"/>
    <n v="1000"/>
    <n v="700"/>
    <n v="91000"/>
    <n v="27300"/>
  </r>
  <r>
    <s v="8/27/2020"/>
    <x v="5"/>
    <x v="0"/>
    <x v="6"/>
    <n v="108"/>
    <n v="10000"/>
    <n v="7000"/>
    <n v="1080000"/>
    <n v="324000"/>
  </r>
  <r>
    <d v="2021-07-04T00:00:00"/>
    <x v="2"/>
    <x v="3"/>
    <x v="4"/>
    <n v="144"/>
    <n v="4000"/>
    <n v="3000"/>
    <n v="576000"/>
    <n v="144000"/>
  </r>
  <r>
    <d v="2020-08-06T00:00:00"/>
    <x v="4"/>
    <x v="2"/>
    <x v="5"/>
    <n v="92"/>
    <n v="600"/>
    <n v="400"/>
    <n v="55200"/>
    <n v="18400"/>
  </r>
  <r>
    <s v="12/21/2021"/>
    <x v="7"/>
    <x v="0"/>
    <x v="0"/>
    <n v="71"/>
    <n v="6000"/>
    <n v="4000"/>
    <n v="426000"/>
    <n v="142000"/>
  </r>
  <r>
    <d v="2021-10-08T00:00:00"/>
    <x v="0"/>
    <x v="1"/>
    <x v="5"/>
    <n v="103"/>
    <n v="600"/>
    <n v="400"/>
    <n v="61800"/>
    <n v="20600"/>
  </r>
  <r>
    <d v="2021-02-12T00:00:00"/>
    <x v="9"/>
    <x v="3"/>
    <x v="3"/>
    <n v="55"/>
    <n v="1000"/>
    <n v="700"/>
    <n v="55000"/>
    <n v="16500"/>
  </r>
  <r>
    <s v="8/30/2021"/>
    <x v="5"/>
    <x v="1"/>
    <x v="4"/>
    <n v="93"/>
    <n v="4000"/>
    <n v="3000"/>
    <n v="372000"/>
    <n v="93000"/>
  </r>
  <r>
    <s v="5/20/2020"/>
    <x v="2"/>
    <x v="2"/>
    <x v="5"/>
    <n v="143"/>
    <n v="600"/>
    <n v="400"/>
    <n v="85800"/>
    <n v="28600"/>
  </r>
  <r>
    <s v="9/13/2021"/>
    <x v="6"/>
    <x v="0"/>
    <x v="1"/>
    <n v="143"/>
    <n v="3500"/>
    <n v="2500"/>
    <n v="500500"/>
    <n v="143000"/>
  </r>
  <r>
    <s v="10/27/2021"/>
    <x v="8"/>
    <x v="3"/>
    <x v="5"/>
    <n v="99"/>
    <n v="600"/>
    <n v="400"/>
    <n v="59400"/>
    <n v="19800"/>
  </r>
  <r>
    <s v="12/22/2020"/>
    <x v="3"/>
    <x v="0"/>
    <x v="3"/>
    <n v="120"/>
    <n v="1000"/>
    <n v="700"/>
    <n v="120000"/>
    <n v="36000"/>
  </r>
  <r>
    <s v="7/28/2021"/>
    <x v="1"/>
    <x v="2"/>
    <x v="1"/>
    <n v="66"/>
    <n v="3500"/>
    <n v="2500"/>
    <n v="231000"/>
    <n v="66000"/>
  </r>
  <r>
    <s v="9/29/2020"/>
    <x v="8"/>
    <x v="3"/>
    <x v="2"/>
    <n v="88"/>
    <n v="1200"/>
    <n v="800"/>
    <n v="105600"/>
    <n v="35200"/>
  </r>
  <r>
    <s v="10/22/2020"/>
    <x v="3"/>
    <x v="1"/>
    <x v="6"/>
    <n v="127"/>
    <n v="10000"/>
    <n v="7000"/>
    <n v="1270000"/>
    <n v="381000"/>
  </r>
  <r>
    <s v="5/19/2020"/>
    <x v="4"/>
    <x v="0"/>
    <x v="4"/>
    <n v="67"/>
    <n v="4000"/>
    <n v="3000"/>
    <n v="268000"/>
    <n v="67000"/>
  </r>
  <r>
    <d v="2021-06-12T00:00:00"/>
    <x v="1"/>
    <x v="1"/>
    <x v="2"/>
    <n v="67"/>
    <n v="1200"/>
    <n v="800"/>
    <n v="80400"/>
    <n v="26800"/>
  </r>
  <r>
    <s v="8/26/2020"/>
    <x v="9"/>
    <x v="2"/>
    <x v="3"/>
    <n v="149"/>
    <n v="1000"/>
    <n v="700"/>
    <n v="149000"/>
    <n v="44700"/>
  </r>
  <r>
    <d v="2021-01-07T00:00:00"/>
    <x v="4"/>
    <x v="3"/>
    <x v="5"/>
    <n v="104"/>
    <n v="600"/>
    <n v="400"/>
    <n v="62400"/>
    <n v="20800"/>
  </r>
  <r>
    <s v="7/27/2021"/>
    <x v="7"/>
    <x v="0"/>
    <x v="5"/>
    <n v="57"/>
    <n v="600"/>
    <n v="400"/>
    <n v="34200"/>
    <n v="11400"/>
  </r>
  <r>
    <d v="2020-05-10T00:00:00"/>
    <x v="2"/>
    <x v="1"/>
    <x v="5"/>
    <n v="90"/>
    <n v="600"/>
    <n v="400"/>
    <n v="54000"/>
    <n v="18000"/>
  </r>
  <r>
    <d v="2020-02-09T00:00:00"/>
    <x v="5"/>
    <x v="2"/>
    <x v="5"/>
    <n v="67"/>
    <n v="600"/>
    <n v="400"/>
    <n v="40200"/>
    <n v="13400"/>
  </r>
  <r>
    <d v="2021-02-09T00:00:00"/>
    <x v="0"/>
    <x v="3"/>
    <x v="4"/>
    <n v="127"/>
    <n v="4000"/>
    <n v="3000"/>
    <n v="508000"/>
    <n v="127000"/>
  </r>
  <r>
    <s v="4/13/2021"/>
    <x v="5"/>
    <x v="0"/>
    <x v="3"/>
    <n v="108"/>
    <n v="1000"/>
    <n v="700"/>
    <n v="108000"/>
    <n v="32400"/>
  </r>
  <r>
    <d v="2021-06-05T00:00:00"/>
    <x v="2"/>
    <x v="1"/>
    <x v="1"/>
    <n v="66"/>
    <n v="3500"/>
    <n v="2500"/>
    <n v="231000"/>
    <n v="66000"/>
  </r>
  <r>
    <s v="1/15/2021"/>
    <x v="0"/>
    <x v="3"/>
    <x v="0"/>
    <n v="78"/>
    <n v="6000"/>
    <n v="4000"/>
    <n v="468000"/>
    <n v="156000"/>
  </r>
  <r>
    <s v="8/27/2020"/>
    <x v="7"/>
    <x v="2"/>
    <x v="3"/>
    <n v="69"/>
    <n v="1000"/>
    <n v="700"/>
    <n v="69000"/>
    <n v="20700"/>
  </r>
  <r>
    <d v="2021-05-02T00:00:00"/>
    <x v="4"/>
    <x v="0"/>
    <x v="2"/>
    <n v="59"/>
    <n v="1200"/>
    <n v="800"/>
    <n v="70800"/>
    <n v="23600"/>
  </r>
  <r>
    <s v="11/17/2021"/>
    <x v="9"/>
    <x v="2"/>
    <x v="5"/>
    <n v="109"/>
    <n v="600"/>
    <n v="400"/>
    <n v="65400"/>
    <n v="21800"/>
  </r>
  <r>
    <s v="12/28/2020"/>
    <x v="8"/>
    <x v="1"/>
    <x v="4"/>
    <n v="61"/>
    <n v="4000"/>
    <n v="3000"/>
    <n v="244000"/>
    <n v="61000"/>
  </r>
  <r>
    <s v="10/27/2021"/>
    <x v="4"/>
    <x v="3"/>
    <x v="5"/>
    <n v="130"/>
    <n v="600"/>
    <n v="400"/>
    <n v="78000"/>
    <n v="26000"/>
  </r>
  <r>
    <d v="2021-02-11T00:00:00"/>
    <x v="3"/>
    <x v="2"/>
    <x v="1"/>
    <n v="60"/>
    <n v="3500"/>
    <n v="2500"/>
    <n v="210000"/>
    <n v="60000"/>
  </r>
  <r>
    <d v="2020-07-05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BF8221-39DB-4571-ADF2-04A5E06BF00D}"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3:K11" firstHeaderRow="1" firstDataRow="1" firstDataCol="1"/>
  <pivotFields count="9">
    <pivotField showAll="0"/>
    <pivotField showAll="0"/>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9" showAll="0"/>
    <pivotField numFmtId="169" showAll="0"/>
    <pivotField numFmtId="169" showAll="0"/>
    <pivotField numFmtId="169"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C3CE8B-33CC-41D2-9117-C2175D32228A}"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14" firstHeaderRow="1" firstDataRow="1" firstDataCol="1"/>
  <pivotFields count="9">
    <pivotField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9" showAll="0"/>
    <pivotField numFmtId="169" showAll="0"/>
    <pivotField dataField="1" numFmtId="169" showAll="0"/>
    <pivotField numFmtId="169" showAll="0"/>
  </pivotFields>
  <rowFields count="1">
    <field x="1"/>
  </rowFields>
  <rowItems count="11">
    <i>
      <x/>
    </i>
    <i>
      <x v="1"/>
    </i>
    <i>
      <x v="2"/>
    </i>
    <i>
      <x v="3"/>
    </i>
    <i>
      <x v="4"/>
    </i>
    <i>
      <x v="5"/>
    </i>
    <i>
      <x v="6"/>
    </i>
    <i>
      <x v="7"/>
    </i>
    <i>
      <x v="8"/>
    </i>
    <i>
      <x v="9"/>
    </i>
    <i t="grand">
      <x/>
    </i>
  </rowItems>
  <colItems count="1">
    <i/>
  </colItems>
  <dataFields count="1">
    <dataField name="Sum of Total Sales" fld="7" baseField="0" baseItem="0" numFmtId="169"/>
  </dataFields>
  <chartFormats count="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4"/>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90A9B6-7AC9-4596-A9E5-BFA62B669065}"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3:E11" firstHeaderRow="1" firstDataRow="1" firstDataCol="1"/>
  <pivotFields count="9">
    <pivotField showAll="0"/>
    <pivotField showAll="0"/>
    <pivotField showAll="0">
      <items count="5">
        <item x="1"/>
        <item x="3"/>
        <item x="2"/>
        <item x="0"/>
        <item t="default"/>
      </items>
    </pivotField>
    <pivotField axis="axisRow" showAll="0">
      <items count="8">
        <item x="2"/>
        <item x="1"/>
        <item x="5"/>
        <item x="3"/>
        <item x="6"/>
        <item x="4"/>
        <item x="0"/>
        <item t="default"/>
      </items>
    </pivotField>
    <pivotField showAll="0"/>
    <pivotField numFmtId="169" showAll="0"/>
    <pivotField numFmtId="169" showAll="0"/>
    <pivotField dataField="1" numFmtId="169" showAll="0"/>
    <pivotField numFmtId="169" showAll="0"/>
  </pivotFields>
  <rowFields count="1">
    <field x="3"/>
  </rowFields>
  <rowItems count="8">
    <i>
      <x/>
    </i>
    <i>
      <x v="1"/>
    </i>
    <i>
      <x v="2"/>
    </i>
    <i>
      <x v="3"/>
    </i>
    <i>
      <x v="4"/>
    </i>
    <i>
      <x v="5"/>
    </i>
    <i>
      <x v="6"/>
    </i>
    <i t="grand">
      <x/>
    </i>
  </rowItems>
  <colItems count="1">
    <i/>
  </colItems>
  <dataFields count="1">
    <dataField name="Sum of Total Sales" fld="7" baseField="0" baseItem="0" numFmtId="169"/>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D8F8BD-6234-4F65-ABE1-B9153FAE0E92}"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9">
    <pivotField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9" showAll="0"/>
    <pivotField numFmtId="169" showAll="0"/>
    <pivotField dataField="1" numFmtId="169" showAll="0"/>
    <pivotField numFmtId="169" showAll="0"/>
  </pivotFields>
  <rowFields count="1">
    <field x="2"/>
  </rowFields>
  <rowItems count="5">
    <i>
      <x/>
    </i>
    <i>
      <x v="1"/>
    </i>
    <i>
      <x v="2"/>
    </i>
    <i>
      <x v="3"/>
    </i>
    <i t="grand">
      <x/>
    </i>
  </rowItems>
  <colItems count="1">
    <i/>
  </colItems>
  <dataFields count="1">
    <dataField name="Sum of Total Sales" fld="7" baseField="0" baseItem="0" numFmtId="169"/>
  </dataField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3"/>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2" count="1" selected="0">
            <x v="0"/>
          </reference>
        </references>
      </pivotArea>
    </chartFormat>
    <chartFormat chart="4" format="12">
      <pivotArea type="data" outline="0" fieldPosition="0">
        <references count="2">
          <reference field="4294967294" count="1" selected="0">
            <x v="0"/>
          </reference>
          <reference field="2" count="1" selected="0">
            <x v="1"/>
          </reference>
        </references>
      </pivotArea>
    </chartFormat>
    <chartFormat chart="4" format="13">
      <pivotArea type="data" outline="0" fieldPosition="0">
        <references count="2">
          <reference field="4294967294" count="1" selected="0">
            <x v="0"/>
          </reference>
          <reference field="2" count="1" selected="0">
            <x v="2"/>
          </reference>
        </references>
      </pivotArea>
    </chartFormat>
    <chartFormat chart="4"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E369B6D-16FF-4189-9FDC-DAA240CF8C2C}" sourceName="Sales Person">
  <pivotTables>
    <pivotTable tabId="3" name="PivotTable1"/>
  </pivotTables>
  <data>
    <tabular pivotCacheId="627947535">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5D92F7-80BB-49CF-8F73-C9A8F12236F9}" sourceName="Region">
  <pivotTables>
    <pivotTable tabId="3" name="PivotTable1"/>
  </pivotTables>
  <data>
    <tabular pivotCacheId="627947535">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6FFA560-81A6-4B70-985C-8B0D4EE8E0F5}" sourceName="Product">
  <pivotTables>
    <pivotTable tabId="3" name="PivotTable1"/>
    <pivotTable tabId="3" name="PivotTable2"/>
    <pivotTable tabId="3" name="PivotTable3"/>
    <pivotTable tabId="3" name="PivotTable4"/>
  </pivotTables>
  <data>
    <tabular pivotCacheId="627947535">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C2AE7C62-A714-4D98-B40A-130958E679D3}" cache="Slicer_Sales_Person" caption="Sales Person" rowHeight="234950"/>
  <slicer name="Region 1" xr10:uid="{A8894148-9BED-44E9-8B65-AD1BA70B3A85}" cache="Slicer_Region" caption="Region" columnCount="2" showCaption="0" rowHeight="234950"/>
  <slicer name="Product 1" xr10:uid="{B1416BD2-BD4B-47FB-A150-3F82333665CE}"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F29B45-DCFA-4306-BC65-EFD9485F3331}" name="Table1" displayName="Table1" ref="A1:I51" totalsRowShown="0" headerRowDxfId="0" dataDxfId="1" headerRowBorderDxfId="12" tableBorderDxfId="13" totalsRowBorderDxfId="11">
  <autoFilter ref="A1:I51" xr:uid="{22F29B45-DCFA-4306-BC65-EFD9485F3331}"/>
  <tableColumns count="9">
    <tableColumn id="1" xr3:uid="{D2E2F33E-584E-49C1-88FE-48CB85D43AE0}" name="Date" dataDxfId="10"/>
    <tableColumn id="2" xr3:uid="{CC32E69B-D1FE-4413-ADE9-15A3D1B86A39}" name="Sales Person" dataDxfId="9"/>
    <tableColumn id="3" xr3:uid="{22A24D93-03ED-4FC2-B214-AD8F062AF945}" name="Region" dataDxfId="8"/>
    <tableColumn id="4" xr3:uid="{4566961E-1EF5-48FE-B9F2-50CB50E762F7}" name="Product" dataDxfId="7"/>
    <tableColumn id="5" xr3:uid="{EAB489C4-98A6-46F1-9B03-5776F1D5F35F}" name="Units Sold" dataDxfId="6"/>
    <tableColumn id="6" xr3:uid="{FAAED4A5-B018-46CA-A5D5-8BD44A64E5A4}" name="Unit Price" dataDxfId="5"/>
    <tableColumn id="7" xr3:uid="{FE0D7C96-76CF-4023-ADD8-32991E3596A7}" name="Cost of Goods" dataDxfId="4"/>
    <tableColumn id="8" xr3:uid="{E45EE7A9-9578-4C25-99F1-591DBB8A6E08}" name="Total Sales" dataDxfId="3"/>
    <tableColumn id="9" xr3:uid="{3C27CDB9-9F5A-42D8-8A37-1658BB40BC51}" name="Profit" dataDxfId="2">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5B26F-781D-4095-83F6-DF2E9FF7753B}">
  <dimension ref="A1"/>
  <sheetViews>
    <sheetView tabSelected="1" zoomScaleNormal="100" workbookViewId="0">
      <selection activeCell="W11" sqref="W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9FCE6-3011-4371-A3A8-0EF2EEB626AD}">
  <dimension ref="A1:K51"/>
  <sheetViews>
    <sheetView workbookViewId="0">
      <selection activeCell="K6" sqref="K6"/>
    </sheetView>
  </sheetViews>
  <sheetFormatPr defaultRowHeight="14.4" x14ac:dyDescent="0.3"/>
  <cols>
    <col min="1" max="1" width="11.21875" bestFit="1" customWidth="1"/>
    <col min="2" max="2" width="15.6640625" customWidth="1"/>
    <col min="3" max="3" width="9.77734375" customWidth="1"/>
    <col min="4" max="4" width="12.6640625" bestFit="1" customWidth="1"/>
    <col min="5" max="5" width="12.77734375" customWidth="1"/>
    <col min="6" max="6" width="14.33203125" bestFit="1" customWidth="1"/>
    <col min="7" max="7" width="16.6640625" customWidth="1"/>
    <col min="8" max="8" width="17.21875" bestFit="1" customWidth="1"/>
    <col min="9" max="9" width="14.33203125" bestFit="1" customWidth="1"/>
    <col min="11" max="11" width="15.33203125" bestFit="1" customWidth="1"/>
  </cols>
  <sheetData>
    <row r="1" spans="1:11" x14ac:dyDescent="0.3">
      <c r="A1" s="10" t="s">
        <v>0</v>
      </c>
      <c r="B1" s="11" t="s">
        <v>4</v>
      </c>
      <c r="C1" s="11" t="s">
        <v>1</v>
      </c>
      <c r="D1" s="11" t="s">
        <v>2</v>
      </c>
      <c r="E1" s="11" t="s">
        <v>3</v>
      </c>
      <c r="F1" s="11" t="s">
        <v>5</v>
      </c>
      <c r="G1" s="11" t="s">
        <v>6</v>
      </c>
      <c r="H1" s="11" t="s">
        <v>7</v>
      </c>
      <c r="I1" s="12" t="s">
        <v>55</v>
      </c>
      <c r="K1" s="5" t="s">
        <v>52</v>
      </c>
    </row>
    <row r="2" spans="1:11" x14ac:dyDescent="0.3">
      <c r="A2" s="7" t="s">
        <v>8</v>
      </c>
      <c r="B2" s="3" t="s">
        <v>9</v>
      </c>
      <c r="C2" s="3" t="s">
        <v>10</v>
      </c>
      <c r="D2" s="3" t="s">
        <v>11</v>
      </c>
      <c r="E2" s="3">
        <v>84</v>
      </c>
      <c r="F2" s="4">
        <v>6000</v>
      </c>
      <c r="G2" s="4">
        <v>4000</v>
      </c>
      <c r="H2" s="4">
        <v>504000</v>
      </c>
      <c r="I2" s="9">
        <f>H2-(G2*E2)</f>
        <v>168000</v>
      </c>
      <c r="K2" s="2">
        <f>SUM(H2:H51)</f>
        <v>12944500</v>
      </c>
    </row>
    <row r="3" spans="1:11" x14ac:dyDescent="0.3">
      <c r="A3" s="8">
        <v>44386</v>
      </c>
      <c r="B3" s="3" t="s">
        <v>12</v>
      </c>
      <c r="C3" s="3" t="s">
        <v>13</v>
      </c>
      <c r="D3" s="3" t="s">
        <v>14</v>
      </c>
      <c r="E3" s="3">
        <v>128</v>
      </c>
      <c r="F3" s="4">
        <v>3500</v>
      </c>
      <c r="G3" s="4">
        <v>2500</v>
      </c>
      <c r="H3" s="4">
        <v>448000</v>
      </c>
      <c r="I3" s="9">
        <f t="shared" ref="I3:I51" si="0">H3-(G3*E3)</f>
        <v>128000</v>
      </c>
      <c r="K3" s="6" t="s">
        <v>53</v>
      </c>
    </row>
    <row r="4" spans="1:11" x14ac:dyDescent="0.3">
      <c r="A4" s="8">
        <v>44257</v>
      </c>
      <c r="B4" s="3" t="s">
        <v>15</v>
      </c>
      <c r="C4" s="3" t="s">
        <v>16</v>
      </c>
      <c r="D4" s="3" t="s">
        <v>17</v>
      </c>
      <c r="E4" s="3">
        <v>136</v>
      </c>
      <c r="F4" s="4">
        <v>1200</v>
      </c>
      <c r="G4" s="4">
        <v>800</v>
      </c>
      <c r="H4" s="4">
        <v>163200</v>
      </c>
      <c r="I4" s="9">
        <f t="shared" si="0"/>
        <v>54400</v>
      </c>
      <c r="K4">
        <f>SUM(E2:E51)</f>
        <v>4705</v>
      </c>
    </row>
    <row r="5" spans="1:11" x14ac:dyDescent="0.3">
      <c r="A5" s="8">
        <v>44144</v>
      </c>
      <c r="B5" s="3" t="s">
        <v>18</v>
      </c>
      <c r="C5" s="3" t="s">
        <v>19</v>
      </c>
      <c r="D5" s="3" t="s">
        <v>20</v>
      </c>
      <c r="E5" s="3">
        <v>91</v>
      </c>
      <c r="F5" s="4">
        <v>1000</v>
      </c>
      <c r="G5" s="4">
        <v>700</v>
      </c>
      <c r="H5" s="4">
        <v>91000</v>
      </c>
      <c r="I5" s="9">
        <f t="shared" si="0"/>
        <v>27300</v>
      </c>
      <c r="K5" s="6" t="s">
        <v>54</v>
      </c>
    </row>
    <row r="6" spans="1:11" x14ac:dyDescent="0.3">
      <c r="A6" s="7" t="s">
        <v>21</v>
      </c>
      <c r="B6" s="3" t="s">
        <v>22</v>
      </c>
      <c r="C6" s="3" t="s">
        <v>10</v>
      </c>
      <c r="D6" s="3" t="s">
        <v>23</v>
      </c>
      <c r="E6" s="3">
        <v>110</v>
      </c>
      <c r="F6" s="4">
        <v>4000</v>
      </c>
      <c r="G6" s="4">
        <v>3000</v>
      </c>
      <c r="H6" s="4">
        <v>440000</v>
      </c>
      <c r="I6" s="9">
        <f t="shared" si="0"/>
        <v>110000</v>
      </c>
      <c r="K6" s="2">
        <f>SUM(I2:I51)</f>
        <v>3834400</v>
      </c>
    </row>
    <row r="7" spans="1:11" x14ac:dyDescent="0.3">
      <c r="A7" s="8">
        <v>43840</v>
      </c>
      <c r="B7" s="3" t="s">
        <v>24</v>
      </c>
      <c r="C7" s="3" t="s">
        <v>13</v>
      </c>
      <c r="D7" s="3" t="s">
        <v>17</v>
      </c>
      <c r="E7" s="3">
        <v>51</v>
      </c>
      <c r="F7" s="4">
        <v>1200</v>
      </c>
      <c r="G7" s="4">
        <v>800</v>
      </c>
      <c r="H7" s="4">
        <v>61200</v>
      </c>
      <c r="I7" s="9">
        <f t="shared" si="0"/>
        <v>20400</v>
      </c>
      <c r="K7" s="6" t="s">
        <v>56</v>
      </c>
    </row>
    <row r="8" spans="1:11" x14ac:dyDescent="0.3">
      <c r="A8" s="8">
        <v>44324</v>
      </c>
      <c r="B8" s="3" t="s">
        <v>25</v>
      </c>
      <c r="C8" s="3" t="s">
        <v>19</v>
      </c>
      <c r="D8" s="3" t="s">
        <v>20</v>
      </c>
      <c r="E8" s="3">
        <v>78</v>
      </c>
      <c r="F8" s="4">
        <v>1000</v>
      </c>
      <c r="G8" s="4">
        <v>700</v>
      </c>
      <c r="H8" s="4">
        <v>78000</v>
      </c>
      <c r="I8" s="9">
        <f t="shared" si="0"/>
        <v>23400</v>
      </c>
      <c r="K8" s="2">
        <f>AVERAGE(H2:H51)</f>
        <v>258890</v>
      </c>
    </row>
    <row r="9" spans="1:11" x14ac:dyDescent="0.3">
      <c r="A9" s="8">
        <v>43993</v>
      </c>
      <c r="B9" s="3" t="s">
        <v>26</v>
      </c>
      <c r="C9" s="3" t="s">
        <v>16</v>
      </c>
      <c r="D9" s="3" t="s">
        <v>11</v>
      </c>
      <c r="E9" s="3">
        <v>146</v>
      </c>
      <c r="F9" s="4">
        <v>6000</v>
      </c>
      <c r="G9" s="4">
        <v>4000</v>
      </c>
      <c r="H9" s="4">
        <v>876000</v>
      </c>
      <c r="I9" s="9">
        <f t="shared" si="0"/>
        <v>292000</v>
      </c>
    </row>
    <row r="10" spans="1:11" x14ac:dyDescent="0.3">
      <c r="A10" s="7" t="s">
        <v>27</v>
      </c>
      <c r="B10" s="3" t="s">
        <v>28</v>
      </c>
      <c r="C10" s="3" t="s">
        <v>10</v>
      </c>
      <c r="D10" s="3" t="s">
        <v>29</v>
      </c>
      <c r="E10" s="3">
        <v>101</v>
      </c>
      <c r="F10" s="4">
        <v>600</v>
      </c>
      <c r="G10" s="4">
        <v>400</v>
      </c>
      <c r="H10" s="4">
        <v>60600</v>
      </c>
      <c r="I10" s="9">
        <f t="shared" si="0"/>
        <v>20200</v>
      </c>
    </row>
    <row r="11" spans="1:11" x14ac:dyDescent="0.3">
      <c r="A11" s="8">
        <v>44264</v>
      </c>
      <c r="B11" s="3" t="s">
        <v>30</v>
      </c>
      <c r="C11" s="3" t="s">
        <v>16</v>
      </c>
      <c r="D11" s="3" t="s">
        <v>11</v>
      </c>
      <c r="E11" s="3">
        <v>52</v>
      </c>
      <c r="F11" s="4">
        <v>6000</v>
      </c>
      <c r="G11" s="4">
        <v>4000</v>
      </c>
      <c r="H11" s="4">
        <v>312000</v>
      </c>
      <c r="I11" s="9">
        <f t="shared" si="0"/>
        <v>104000</v>
      </c>
    </row>
    <row r="12" spans="1:11" x14ac:dyDescent="0.3">
      <c r="A12" s="7" t="s">
        <v>31</v>
      </c>
      <c r="B12" s="3" t="s">
        <v>30</v>
      </c>
      <c r="C12" s="3" t="s">
        <v>13</v>
      </c>
      <c r="D12" s="3" t="s">
        <v>17</v>
      </c>
      <c r="E12" s="3">
        <v>55</v>
      </c>
      <c r="F12" s="4">
        <v>1200</v>
      </c>
      <c r="G12" s="4">
        <v>800</v>
      </c>
      <c r="H12" s="4">
        <v>66000</v>
      </c>
      <c r="I12" s="9">
        <f t="shared" si="0"/>
        <v>22000</v>
      </c>
    </row>
    <row r="13" spans="1:11" x14ac:dyDescent="0.3">
      <c r="A13" s="8">
        <v>44113</v>
      </c>
      <c r="B13" s="3" t="s">
        <v>30</v>
      </c>
      <c r="C13" s="3" t="s">
        <v>16</v>
      </c>
      <c r="D13" s="3" t="s">
        <v>20</v>
      </c>
      <c r="E13" s="3">
        <v>137</v>
      </c>
      <c r="F13" s="4">
        <v>1000</v>
      </c>
      <c r="G13" s="4">
        <v>700</v>
      </c>
      <c r="H13" s="4">
        <v>137000</v>
      </c>
      <c r="I13" s="9">
        <f t="shared" si="0"/>
        <v>41100</v>
      </c>
    </row>
    <row r="14" spans="1:11" x14ac:dyDescent="0.3">
      <c r="A14" s="7" t="s">
        <v>32</v>
      </c>
      <c r="B14" s="3" t="s">
        <v>26</v>
      </c>
      <c r="C14" s="3" t="s">
        <v>16</v>
      </c>
      <c r="D14" s="3" t="s">
        <v>14</v>
      </c>
      <c r="E14" s="3">
        <v>96</v>
      </c>
      <c r="F14" s="4">
        <v>3500</v>
      </c>
      <c r="G14" s="4">
        <v>2500</v>
      </c>
      <c r="H14" s="4">
        <v>336000</v>
      </c>
      <c r="I14" s="9">
        <f t="shared" si="0"/>
        <v>96000</v>
      </c>
    </row>
    <row r="15" spans="1:11" x14ac:dyDescent="0.3">
      <c r="A15" s="8">
        <v>44084</v>
      </c>
      <c r="B15" s="3" t="s">
        <v>28</v>
      </c>
      <c r="C15" s="3" t="s">
        <v>13</v>
      </c>
      <c r="D15" s="3" t="s">
        <v>23</v>
      </c>
      <c r="E15" s="3">
        <v>52</v>
      </c>
      <c r="F15" s="4">
        <v>4000</v>
      </c>
      <c r="G15" s="4">
        <v>3000</v>
      </c>
      <c r="H15" s="4">
        <v>208000</v>
      </c>
      <c r="I15" s="9">
        <f t="shared" si="0"/>
        <v>52000</v>
      </c>
    </row>
    <row r="16" spans="1:11" x14ac:dyDescent="0.3">
      <c r="A16" s="8">
        <v>44351</v>
      </c>
      <c r="B16" s="3" t="s">
        <v>18</v>
      </c>
      <c r="C16" s="3" t="s">
        <v>10</v>
      </c>
      <c r="D16" s="3" t="s">
        <v>14</v>
      </c>
      <c r="E16" s="3">
        <v>76</v>
      </c>
      <c r="F16" s="4">
        <v>3500</v>
      </c>
      <c r="G16" s="4">
        <v>2500</v>
      </c>
      <c r="H16" s="4">
        <v>266000</v>
      </c>
      <c r="I16" s="9">
        <f t="shared" si="0"/>
        <v>76000</v>
      </c>
    </row>
    <row r="17" spans="1:9" x14ac:dyDescent="0.3">
      <c r="A17" s="7" t="s">
        <v>33</v>
      </c>
      <c r="B17" s="3" t="s">
        <v>12</v>
      </c>
      <c r="C17" s="3" t="s">
        <v>19</v>
      </c>
      <c r="D17" s="3" t="s">
        <v>23</v>
      </c>
      <c r="E17" s="3">
        <v>145</v>
      </c>
      <c r="F17" s="4">
        <v>4000</v>
      </c>
      <c r="G17" s="4">
        <v>3000</v>
      </c>
      <c r="H17" s="4">
        <v>580000</v>
      </c>
      <c r="I17" s="9">
        <f t="shared" si="0"/>
        <v>145000</v>
      </c>
    </row>
    <row r="18" spans="1:9" x14ac:dyDescent="0.3">
      <c r="A18" s="8">
        <v>44083</v>
      </c>
      <c r="B18" s="3" t="s">
        <v>9</v>
      </c>
      <c r="C18" s="3" t="s">
        <v>16</v>
      </c>
      <c r="D18" s="3" t="s">
        <v>29</v>
      </c>
      <c r="E18" s="3">
        <v>83</v>
      </c>
      <c r="F18" s="4">
        <v>600</v>
      </c>
      <c r="G18" s="4">
        <v>400</v>
      </c>
      <c r="H18" s="4">
        <v>49800</v>
      </c>
      <c r="I18" s="9">
        <f t="shared" si="0"/>
        <v>16600</v>
      </c>
    </row>
    <row r="19" spans="1:9" x14ac:dyDescent="0.3">
      <c r="A19" s="7" t="s">
        <v>34</v>
      </c>
      <c r="B19" s="3" t="s">
        <v>22</v>
      </c>
      <c r="C19" s="3" t="s">
        <v>16</v>
      </c>
      <c r="D19" s="3" t="s">
        <v>20</v>
      </c>
      <c r="E19" s="3">
        <v>91</v>
      </c>
      <c r="F19" s="4">
        <v>1000</v>
      </c>
      <c r="G19" s="4">
        <v>700</v>
      </c>
      <c r="H19" s="4">
        <v>91000</v>
      </c>
      <c r="I19" s="9">
        <f t="shared" si="0"/>
        <v>27300</v>
      </c>
    </row>
    <row r="20" spans="1:9" x14ac:dyDescent="0.3">
      <c r="A20" s="7" t="s">
        <v>35</v>
      </c>
      <c r="B20" s="3" t="s">
        <v>24</v>
      </c>
      <c r="C20" s="3" t="s">
        <v>10</v>
      </c>
      <c r="D20" s="3" t="s">
        <v>36</v>
      </c>
      <c r="E20" s="3">
        <v>108</v>
      </c>
      <c r="F20" s="4">
        <v>10000</v>
      </c>
      <c r="G20" s="4">
        <v>7000</v>
      </c>
      <c r="H20" s="4">
        <v>1080000</v>
      </c>
      <c r="I20" s="9">
        <f t="shared" si="0"/>
        <v>324000</v>
      </c>
    </row>
    <row r="21" spans="1:9" x14ac:dyDescent="0.3">
      <c r="A21" s="8">
        <v>44381</v>
      </c>
      <c r="B21" s="3" t="s">
        <v>15</v>
      </c>
      <c r="C21" s="3" t="s">
        <v>19</v>
      </c>
      <c r="D21" s="3" t="s">
        <v>23</v>
      </c>
      <c r="E21" s="3">
        <v>144</v>
      </c>
      <c r="F21" s="4">
        <v>4000</v>
      </c>
      <c r="G21" s="4">
        <v>3000</v>
      </c>
      <c r="H21" s="4">
        <v>576000</v>
      </c>
      <c r="I21" s="9">
        <f t="shared" si="0"/>
        <v>144000</v>
      </c>
    </row>
    <row r="22" spans="1:9" x14ac:dyDescent="0.3">
      <c r="A22" s="8">
        <v>44049</v>
      </c>
      <c r="B22" s="3" t="s">
        <v>22</v>
      </c>
      <c r="C22" s="3" t="s">
        <v>16</v>
      </c>
      <c r="D22" s="3" t="s">
        <v>29</v>
      </c>
      <c r="E22" s="3">
        <v>92</v>
      </c>
      <c r="F22" s="4">
        <v>600</v>
      </c>
      <c r="G22" s="4">
        <v>400</v>
      </c>
      <c r="H22" s="4">
        <v>55200</v>
      </c>
      <c r="I22" s="9">
        <f t="shared" si="0"/>
        <v>18400</v>
      </c>
    </row>
    <row r="23" spans="1:9" x14ac:dyDescent="0.3">
      <c r="A23" s="7" t="s">
        <v>37</v>
      </c>
      <c r="B23" s="3" t="s">
        <v>26</v>
      </c>
      <c r="C23" s="3" t="s">
        <v>10</v>
      </c>
      <c r="D23" s="3" t="s">
        <v>11</v>
      </c>
      <c r="E23" s="3">
        <v>71</v>
      </c>
      <c r="F23" s="4">
        <v>6000</v>
      </c>
      <c r="G23" s="4">
        <v>4000</v>
      </c>
      <c r="H23" s="4">
        <v>426000</v>
      </c>
      <c r="I23" s="9">
        <f t="shared" si="0"/>
        <v>142000</v>
      </c>
    </row>
    <row r="24" spans="1:9" x14ac:dyDescent="0.3">
      <c r="A24" s="8">
        <v>44477</v>
      </c>
      <c r="B24" s="3" t="s">
        <v>9</v>
      </c>
      <c r="C24" s="3" t="s">
        <v>13</v>
      </c>
      <c r="D24" s="3" t="s">
        <v>29</v>
      </c>
      <c r="E24" s="3">
        <v>103</v>
      </c>
      <c r="F24" s="4">
        <v>600</v>
      </c>
      <c r="G24" s="4">
        <v>400</v>
      </c>
      <c r="H24" s="4">
        <v>61800</v>
      </c>
      <c r="I24" s="9">
        <f t="shared" si="0"/>
        <v>20600</v>
      </c>
    </row>
    <row r="25" spans="1:9" x14ac:dyDescent="0.3">
      <c r="A25" s="8">
        <v>44239</v>
      </c>
      <c r="B25" s="3" t="s">
        <v>30</v>
      </c>
      <c r="C25" s="3" t="s">
        <v>19</v>
      </c>
      <c r="D25" s="3" t="s">
        <v>20</v>
      </c>
      <c r="E25" s="3">
        <v>55</v>
      </c>
      <c r="F25" s="4">
        <v>1000</v>
      </c>
      <c r="G25" s="4">
        <v>700</v>
      </c>
      <c r="H25" s="4">
        <v>55000</v>
      </c>
      <c r="I25" s="9">
        <f t="shared" si="0"/>
        <v>16500</v>
      </c>
    </row>
    <row r="26" spans="1:9" x14ac:dyDescent="0.3">
      <c r="A26" s="7" t="s">
        <v>38</v>
      </c>
      <c r="B26" s="3" t="s">
        <v>24</v>
      </c>
      <c r="C26" s="3" t="s">
        <v>13</v>
      </c>
      <c r="D26" s="3" t="s">
        <v>23</v>
      </c>
      <c r="E26" s="3">
        <v>93</v>
      </c>
      <c r="F26" s="4">
        <v>4000</v>
      </c>
      <c r="G26" s="4">
        <v>3000</v>
      </c>
      <c r="H26" s="4">
        <v>372000</v>
      </c>
      <c r="I26" s="9">
        <f t="shared" si="0"/>
        <v>93000</v>
      </c>
    </row>
    <row r="27" spans="1:9" x14ac:dyDescent="0.3">
      <c r="A27" s="7" t="s">
        <v>39</v>
      </c>
      <c r="B27" s="3" t="s">
        <v>15</v>
      </c>
      <c r="C27" s="3" t="s">
        <v>16</v>
      </c>
      <c r="D27" s="3" t="s">
        <v>29</v>
      </c>
      <c r="E27" s="3">
        <v>143</v>
      </c>
      <c r="F27" s="4">
        <v>600</v>
      </c>
      <c r="G27" s="4">
        <v>400</v>
      </c>
      <c r="H27" s="4">
        <v>85800</v>
      </c>
      <c r="I27" s="9">
        <f t="shared" si="0"/>
        <v>28600</v>
      </c>
    </row>
    <row r="28" spans="1:9" x14ac:dyDescent="0.3">
      <c r="A28" s="7" t="s">
        <v>40</v>
      </c>
      <c r="B28" s="3" t="s">
        <v>25</v>
      </c>
      <c r="C28" s="3" t="s">
        <v>10</v>
      </c>
      <c r="D28" s="3" t="s">
        <v>14</v>
      </c>
      <c r="E28" s="3">
        <v>143</v>
      </c>
      <c r="F28" s="4">
        <v>3500</v>
      </c>
      <c r="G28" s="4">
        <v>2500</v>
      </c>
      <c r="H28" s="4">
        <v>500500</v>
      </c>
      <c r="I28" s="9">
        <f t="shared" si="0"/>
        <v>143000</v>
      </c>
    </row>
    <row r="29" spans="1:9" x14ac:dyDescent="0.3">
      <c r="A29" s="7" t="s">
        <v>41</v>
      </c>
      <c r="B29" s="3" t="s">
        <v>28</v>
      </c>
      <c r="C29" s="3" t="s">
        <v>19</v>
      </c>
      <c r="D29" s="3" t="s">
        <v>29</v>
      </c>
      <c r="E29" s="3">
        <v>99</v>
      </c>
      <c r="F29" s="4">
        <v>600</v>
      </c>
      <c r="G29" s="4">
        <v>400</v>
      </c>
      <c r="H29" s="4">
        <v>59400</v>
      </c>
      <c r="I29" s="9">
        <f t="shared" si="0"/>
        <v>19800</v>
      </c>
    </row>
    <row r="30" spans="1:9" x14ac:dyDescent="0.3">
      <c r="A30" s="7" t="s">
        <v>42</v>
      </c>
      <c r="B30" s="3" t="s">
        <v>18</v>
      </c>
      <c r="C30" s="3" t="s">
        <v>10</v>
      </c>
      <c r="D30" s="3" t="s">
        <v>20</v>
      </c>
      <c r="E30" s="3">
        <v>120</v>
      </c>
      <c r="F30" s="4">
        <v>1000</v>
      </c>
      <c r="G30" s="4">
        <v>700</v>
      </c>
      <c r="H30" s="4">
        <v>120000</v>
      </c>
      <c r="I30" s="9">
        <f t="shared" si="0"/>
        <v>36000</v>
      </c>
    </row>
    <row r="31" spans="1:9" x14ac:dyDescent="0.3">
      <c r="A31" s="7" t="s">
        <v>43</v>
      </c>
      <c r="B31" s="3" t="s">
        <v>12</v>
      </c>
      <c r="C31" s="3" t="s">
        <v>16</v>
      </c>
      <c r="D31" s="3" t="s">
        <v>14</v>
      </c>
      <c r="E31" s="3">
        <v>66</v>
      </c>
      <c r="F31" s="4">
        <v>3500</v>
      </c>
      <c r="G31" s="4">
        <v>2500</v>
      </c>
      <c r="H31" s="4">
        <v>231000</v>
      </c>
      <c r="I31" s="9">
        <f t="shared" si="0"/>
        <v>66000</v>
      </c>
    </row>
    <row r="32" spans="1:9" x14ac:dyDescent="0.3">
      <c r="A32" s="7" t="s">
        <v>44</v>
      </c>
      <c r="B32" s="3" t="s">
        <v>28</v>
      </c>
      <c r="C32" s="3" t="s">
        <v>19</v>
      </c>
      <c r="D32" s="3" t="s">
        <v>17</v>
      </c>
      <c r="E32" s="3">
        <v>88</v>
      </c>
      <c r="F32" s="4">
        <v>1200</v>
      </c>
      <c r="G32" s="4">
        <v>800</v>
      </c>
      <c r="H32" s="4">
        <v>105600</v>
      </c>
      <c r="I32" s="9">
        <f t="shared" si="0"/>
        <v>35200</v>
      </c>
    </row>
    <row r="33" spans="1:9" x14ac:dyDescent="0.3">
      <c r="A33" s="7" t="s">
        <v>45</v>
      </c>
      <c r="B33" s="3" t="s">
        <v>18</v>
      </c>
      <c r="C33" s="3" t="s">
        <v>13</v>
      </c>
      <c r="D33" s="3" t="s">
        <v>36</v>
      </c>
      <c r="E33" s="3">
        <v>127</v>
      </c>
      <c r="F33" s="4">
        <v>10000</v>
      </c>
      <c r="G33" s="4">
        <v>7000</v>
      </c>
      <c r="H33" s="4">
        <v>1270000</v>
      </c>
      <c r="I33" s="9">
        <f t="shared" si="0"/>
        <v>381000</v>
      </c>
    </row>
    <row r="34" spans="1:9" x14ac:dyDescent="0.3">
      <c r="A34" s="7" t="s">
        <v>46</v>
      </c>
      <c r="B34" s="3" t="s">
        <v>22</v>
      </c>
      <c r="C34" s="3" t="s">
        <v>10</v>
      </c>
      <c r="D34" s="3" t="s">
        <v>23</v>
      </c>
      <c r="E34" s="3">
        <v>67</v>
      </c>
      <c r="F34" s="4">
        <v>4000</v>
      </c>
      <c r="G34" s="4">
        <v>3000</v>
      </c>
      <c r="H34" s="4">
        <v>268000</v>
      </c>
      <c r="I34" s="9">
        <f t="shared" si="0"/>
        <v>67000</v>
      </c>
    </row>
    <row r="35" spans="1:9" x14ac:dyDescent="0.3">
      <c r="A35" s="8">
        <v>44359</v>
      </c>
      <c r="B35" s="3" t="s">
        <v>12</v>
      </c>
      <c r="C35" s="3" t="s">
        <v>13</v>
      </c>
      <c r="D35" s="3" t="s">
        <v>17</v>
      </c>
      <c r="E35" s="3">
        <v>67</v>
      </c>
      <c r="F35" s="4">
        <v>1200</v>
      </c>
      <c r="G35" s="4">
        <v>800</v>
      </c>
      <c r="H35" s="4">
        <v>80400</v>
      </c>
      <c r="I35" s="9">
        <f t="shared" si="0"/>
        <v>26800</v>
      </c>
    </row>
    <row r="36" spans="1:9" x14ac:dyDescent="0.3">
      <c r="A36" s="7" t="s">
        <v>47</v>
      </c>
      <c r="B36" s="3" t="s">
        <v>30</v>
      </c>
      <c r="C36" s="3" t="s">
        <v>16</v>
      </c>
      <c r="D36" s="3" t="s">
        <v>20</v>
      </c>
      <c r="E36" s="3">
        <v>149</v>
      </c>
      <c r="F36" s="4">
        <v>1000</v>
      </c>
      <c r="G36" s="4">
        <v>700</v>
      </c>
      <c r="H36" s="4">
        <v>149000</v>
      </c>
      <c r="I36" s="9">
        <f t="shared" si="0"/>
        <v>44700</v>
      </c>
    </row>
    <row r="37" spans="1:9" x14ac:dyDescent="0.3">
      <c r="A37" s="8">
        <v>44203</v>
      </c>
      <c r="B37" s="3" t="s">
        <v>22</v>
      </c>
      <c r="C37" s="3" t="s">
        <v>19</v>
      </c>
      <c r="D37" s="3" t="s">
        <v>29</v>
      </c>
      <c r="E37" s="3">
        <v>104</v>
      </c>
      <c r="F37" s="4">
        <v>600</v>
      </c>
      <c r="G37" s="4">
        <v>400</v>
      </c>
      <c r="H37" s="4">
        <v>62400</v>
      </c>
      <c r="I37" s="9">
        <f t="shared" si="0"/>
        <v>20800</v>
      </c>
    </row>
    <row r="38" spans="1:9" x14ac:dyDescent="0.3">
      <c r="A38" s="7" t="s">
        <v>32</v>
      </c>
      <c r="B38" s="3" t="s">
        <v>26</v>
      </c>
      <c r="C38" s="3" t="s">
        <v>10</v>
      </c>
      <c r="D38" s="3" t="s">
        <v>29</v>
      </c>
      <c r="E38" s="3">
        <v>57</v>
      </c>
      <c r="F38" s="4">
        <v>600</v>
      </c>
      <c r="G38" s="4">
        <v>400</v>
      </c>
      <c r="H38" s="4">
        <v>34200</v>
      </c>
      <c r="I38" s="9">
        <f t="shared" si="0"/>
        <v>11400</v>
      </c>
    </row>
    <row r="39" spans="1:9" x14ac:dyDescent="0.3">
      <c r="A39" s="8">
        <v>43961</v>
      </c>
      <c r="B39" s="3" t="s">
        <v>15</v>
      </c>
      <c r="C39" s="3" t="s">
        <v>13</v>
      </c>
      <c r="D39" s="3" t="s">
        <v>29</v>
      </c>
      <c r="E39" s="3">
        <v>90</v>
      </c>
      <c r="F39" s="4">
        <v>600</v>
      </c>
      <c r="G39" s="4">
        <v>400</v>
      </c>
      <c r="H39" s="4">
        <v>54000</v>
      </c>
      <c r="I39" s="9">
        <f t="shared" si="0"/>
        <v>18000</v>
      </c>
    </row>
    <row r="40" spans="1:9" x14ac:dyDescent="0.3">
      <c r="A40" s="8">
        <v>43870</v>
      </c>
      <c r="B40" s="3" t="s">
        <v>24</v>
      </c>
      <c r="C40" s="3" t="s">
        <v>16</v>
      </c>
      <c r="D40" s="3" t="s">
        <v>29</v>
      </c>
      <c r="E40" s="3">
        <v>67</v>
      </c>
      <c r="F40" s="4">
        <v>600</v>
      </c>
      <c r="G40" s="4">
        <v>400</v>
      </c>
      <c r="H40" s="4">
        <v>40200</v>
      </c>
      <c r="I40" s="9">
        <f t="shared" si="0"/>
        <v>13400</v>
      </c>
    </row>
    <row r="41" spans="1:9" x14ac:dyDescent="0.3">
      <c r="A41" s="8">
        <v>44236</v>
      </c>
      <c r="B41" s="3" t="s">
        <v>9</v>
      </c>
      <c r="C41" s="3" t="s">
        <v>19</v>
      </c>
      <c r="D41" s="3" t="s">
        <v>23</v>
      </c>
      <c r="E41" s="3">
        <v>127</v>
      </c>
      <c r="F41" s="4">
        <v>4000</v>
      </c>
      <c r="G41" s="4">
        <v>3000</v>
      </c>
      <c r="H41" s="4">
        <v>508000</v>
      </c>
      <c r="I41" s="9">
        <f t="shared" si="0"/>
        <v>127000</v>
      </c>
    </row>
    <row r="42" spans="1:9" x14ac:dyDescent="0.3">
      <c r="A42" s="7" t="s">
        <v>48</v>
      </c>
      <c r="B42" s="3" t="s">
        <v>24</v>
      </c>
      <c r="C42" s="3" t="s">
        <v>10</v>
      </c>
      <c r="D42" s="3" t="s">
        <v>20</v>
      </c>
      <c r="E42" s="3">
        <v>108</v>
      </c>
      <c r="F42" s="4">
        <v>1000</v>
      </c>
      <c r="G42" s="4">
        <v>700</v>
      </c>
      <c r="H42" s="4">
        <v>108000</v>
      </c>
      <c r="I42" s="9">
        <f t="shared" si="0"/>
        <v>32400</v>
      </c>
    </row>
    <row r="43" spans="1:9" x14ac:dyDescent="0.3">
      <c r="A43" s="8">
        <v>44352</v>
      </c>
      <c r="B43" s="3" t="s">
        <v>15</v>
      </c>
      <c r="C43" s="3" t="s">
        <v>13</v>
      </c>
      <c r="D43" s="3" t="s">
        <v>14</v>
      </c>
      <c r="E43" s="3">
        <v>66</v>
      </c>
      <c r="F43" s="4">
        <v>3500</v>
      </c>
      <c r="G43" s="4">
        <v>2500</v>
      </c>
      <c r="H43" s="4">
        <v>231000</v>
      </c>
      <c r="I43" s="9">
        <f t="shared" si="0"/>
        <v>66000</v>
      </c>
    </row>
    <row r="44" spans="1:9" x14ac:dyDescent="0.3">
      <c r="A44" s="7" t="s">
        <v>49</v>
      </c>
      <c r="B44" s="3" t="s">
        <v>9</v>
      </c>
      <c r="C44" s="3" t="s">
        <v>19</v>
      </c>
      <c r="D44" s="3" t="s">
        <v>11</v>
      </c>
      <c r="E44" s="3">
        <v>78</v>
      </c>
      <c r="F44" s="4">
        <v>6000</v>
      </c>
      <c r="G44" s="4">
        <v>4000</v>
      </c>
      <c r="H44" s="4">
        <v>468000</v>
      </c>
      <c r="I44" s="9">
        <f t="shared" si="0"/>
        <v>156000</v>
      </c>
    </row>
    <row r="45" spans="1:9" x14ac:dyDescent="0.3">
      <c r="A45" s="7" t="s">
        <v>35</v>
      </c>
      <c r="B45" s="3" t="s">
        <v>26</v>
      </c>
      <c r="C45" s="3" t="s">
        <v>16</v>
      </c>
      <c r="D45" s="3" t="s">
        <v>20</v>
      </c>
      <c r="E45" s="3">
        <v>69</v>
      </c>
      <c r="F45" s="4">
        <v>1000</v>
      </c>
      <c r="G45" s="4">
        <v>700</v>
      </c>
      <c r="H45" s="4">
        <v>69000</v>
      </c>
      <c r="I45" s="9">
        <f t="shared" si="0"/>
        <v>20700</v>
      </c>
    </row>
    <row r="46" spans="1:9" x14ac:dyDescent="0.3">
      <c r="A46" s="8">
        <v>44318</v>
      </c>
      <c r="B46" s="3" t="s">
        <v>22</v>
      </c>
      <c r="C46" s="3" t="s">
        <v>10</v>
      </c>
      <c r="D46" s="3" t="s">
        <v>17</v>
      </c>
      <c r="E46" s="3">
        <v>59</v>
      </c>
      <c r="F46" s="4">
        <v>1200</v>
      </c>
      <c r="G46" s="4">
        <v>800</v>
      </c>
      <c r="H46" s="4">
        <v>70800</v>
      </c>
      <c r="I46" s="9">
        <f t="shared" si="0"/>
        <v>23600</v>
      </c>
    </row>
    <row r="47" spans="1:9" x14ac:dyDescent="0.3">
      <c r="A47" s="7" t="s">
        <v>50</v>
      </c>
      <c r="B47" s="3" t="s">
        <v>30</v>
      </c>
      <c r="C47" s="3" t="s">
        <v>16</v>
      </c>
      <c r="D47" s="3" t="s">
        <v>29</v>
      </c>
      <c r="E47" s="3">
        <v>109</v>
      </c>
      <c r="F47" s="4">
        <v>600</v>
      </c>
      <c r="G47" s="4">
        <v>400</v>
      </c>
      <c r="H47" s="4">
        <v>65400</v>
      </c>
      <c r="I47" s="9">
        <f t="shared" si="0"/>
        <v>21800</v>
      </c>
    </row>
    <row r="48" spans="1:9" x14ac:dyDescent="0.3">
      <c r="A48" s="7" t="s">
        <v>51</v>
      </c>
      <c r="B48" s="3" t="s">
        <v>28</v>
      </c>
      <c r="C48" s="3" t="s">
        <v>13</v>
      </c>
      <c r="D48" s="3" t="s">
        <v>23</v>
      </c>
      <c r="E48" s="3">
        <v>61</v>
      </c>
      <c r="F48" s="4">
        <v>4000</v>
      </c>
      <c r="G48" s="4">
        <v>3000</v>
      </c>
      <c r="H48" s="4">
        <v>244000</v>
      </c>
      <c r="I48" s="9">
        <f t="shared" si="0"/>
        <v>61000</v>
      </c>
    </row>
    <row r="49" spans="1:9" x14ac:dyDescent="0.3">
      <c r="A49" s="7" t="s">
        <v>41</v>
      </c>
      <c r="B49" s="3" t="s">
        <v>22</v>
      </c>
      <c r="C49" s="3" t="s">
        <v>19</v>
      </c>
      <c r="D49" s="3" t="s">
        <v>29</v>
      </c>
      <c r="E49" s="3">
        <v>130</v>
      </c>
      <c r="F49" s="4">
        <v>600</v>
      </c>
      <c r="G49" s="4">
        <v>400</v>
      </c>
      <c r="H49" s="4">
        <v>78000</v>
      </c>
      <c r="I49" s="9">
        <f t="shared" si="0"/>
        <v>26000</v>
      </c>
    </row>
    <row r="50" spans="1:9" x14ac:dyDescent="0.3">
      <c r="A50" s="8">
        <v>44238</v>
      </c>
      <c r="B50" s="3" t="s">
        <v>18</v>
      </c>
      <c r="C50" s="3" t="s">
        <v>16</v>
      </c>
      <c r="D50" s="3" t="s">
        <v>14</v>
      </c>
      <c r="E50" s="3">
        <v>60</v>
      </c>
      <c r="F50" s="4">
        <v>3500</v>
      </c>
      <c r="G50" s="4">
        <v>2500</v>
      </c>
      <c r="H50" s="4">
        <v>210000</v>
      </c>
      <c r="I50" s="9">
        <f t="shared" si="0"/>
        <v>60000</v>
      </c>
    </row>
    <row r="51" spans="1:9" x14ac:dyDescent="0.3">
      <c r="A51" s="13">
        <v>44017</v>
      </c>
      <c r="B51" s="14" t="s">
        <v>12</v>
      </c>
      <c r="C51" s="14" t="s">
        <v>13</v>
      </c>
      <c r="D51" s="14" t="s">
        <v>11</v>
      </c>
      <c r="E51" s="14">
        <v>73</v>
      </c>
      <c r="F51" s="15">
        <v>6000</v>
      </c>
      <c r="G51" s="15">
        <v>4000</v>
      </c>
      <c r="H51" s="15">
        <v>438000</v>
      </c>
      <c r="I51" s="16">
        <f t="shared" si="0"/>
        <v>146000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D03AF-5544-4BEE-B44F-16FF1BCBD8EA}">
  <dimension ref="A3:K14"/>
  <sheetViews>
    <sheetView workbookViewId="0">
      <selection activeCell="B5" sqref="B5"/>
    </sheetView>
  </sheetViews>
  <sheetFormatPr defaultRowHeight="14.4" x14ac:dyDescent="0.3"/>
  <cols>
    <col min="1" max="1" width="12.5546875" bestFit="1" customWidth="1"/>
    <col min="2" max="2" width="16.44140625" bestFit="1" customWidth="1"/>
    <col min="4" max="4" width="12.5546875" bestFit="1" customWidth="1"/>
    <col min="5" max="5" width="16.44140625" bestFit="1" customWidth="1"/>
    <col min="7" max="7" width="12.5546875" bestFit="1" customWidth="1"/>
    <col min="8" max="8" width="16.44140625" bestFit="1" customWidth="1"/>
    <col min="10" max="10" width="12.5546875" bestFit="1" customWidth="1"/>
    <col min="11" max="11" width="16" bestFit="1" customWidth="1"/>
  </cols>
  <sheetData>
    <row r="3" spans="1:11" x14ac:dyDescent="0.3">
      <c r="A3" s="17" t="s">
        <v>57</v>
      </c>
      <c r="B3" t="s">
        <v>58</v>
      </c>
      <c r="D3" s="17" t="s">
        <v>57</v>
      </c>
      <c r="E3" t="s">
        <v>58</v>
      </c>
      <c r="G3" s="17" t="s">
        <v>57</v>
      </c>
      <c r="H3" t="s">
        <v>58</v>
      </c>
      <c r="J3" s="17" t="s">
        <v>57</v>
      </c>
      <c r="K3" t="s">
        <v>59</v>
      </c>
    </row>
    <row r="4" spans="1:11" x14ac:dyDescent="0.3">
      <c r="A4" s="18" t="s">
        <v>13</v>
      </c>
      <c r="B4" s="2">
        <v>3534400</v>
      </c>
      <c r="D4" s="18" t="s">
        <v>17</v>
      </c>
      <c r="E4" s="2">
        <v>547200</v>
      </c>
      <c r="G4" s="18" t="s">
        <v>9</v>
      </c>
      <c r="H4" s="2">
        <v>1591600</v>
      </c>
      <c r="J4" s="18" t="s">
        <v>17</v>
      </c>
      <c r="K4" s="1">
        <v>456</v>
      </c>
    </row>
    <row r="5" spans="1:11" x14ac:dyDescent="0.3">
      <c r="A5" s="18" t="s">
        <v>19</v>
      </c>
      <c r="B5" s="2">
        <v>2661400</v>
      </c>
      <c r="D5" s="18" t="s">
        <v>14</v>
      </c>
      <c r="E5" s="2">
        <v>2222500</v>
      </c>
      <c r="G5" s="18" t="s">
        <v>28</v>
      </c>
      <c r="H5" s="2">
        <v>677600</v>
      </c>
      <c r="J5" s="18" t="s">
        <v>14</v>
      </c>
      <c r="K5" s="1">
        <v>635</v>
      </c>
    </row>
    <row r="6" spans="1:11" x14ac:dyDescent="0.3">
      <c r="A6" s="18" t="s">
        <v>16</v>
      </c>
      <c r="B6" s="2">
        <v>2870600</v>
      </c>
      <c r="D6" s="18" t="s">
        <v>29</v>
      </c>
      <c r="E6" s="2">
        <v>706800</v>
      </c>
      <c r="G6" s="18" t="s">
        <v>18</v>
      </c>
      <c r="H6" s="2">
        <v>1957000</v>
      </c>
      <c r="J6" s="18" t="s">
        <v>29</v>
      </c>
      <c r="K6" s="1">
        <v>1178</v>
      </c>
    </row>
    <row r="7" spans="1:11" x14ac:dyDescent="0.3">
      <c r="A7" s="18" t="s">
        <v>10</v>
      </c>
      <c r="B7" s="2">
        <v>3878100</v>
      </c>
      <c r="D7" s="18" t="s">
        <v>20</v>
      </c>
      <c r="E7" s="2">
        <v>898000</v>
      </c>
      <c r="G7" s="18" t="s">
        <v>24</v>
      </c>
      <c r="H7" s="2">
        <v>1661400</v>
      </c>
      <c r="J7" s="18" t="s">
        <v>20</v>
      </c>
      <c r="K7" s="1">
        <v>898</v>
      </c>
    </row>
    <row r="8" spans="1:11" x14ac:dyDescent="0.3">
      <c r="A8" s="18" t="s">
        <v>52</v>
      </c>
      <c r="B8" s="2">
        <v>12944500</v>
      </c>
      <c r="D8" s="18" t="s">
        <v>36</v>
      </c>
      <c r="E8" s="2">
        <v>2350000</v>
      </c>
      <c r="G8" s="18" t="s">
        <v>26</v>
      </c>
      <c r="H8" s="2">
        <v>1741200</v>
      </c>
      <c r="J8" s="18" t="s">
        <v>36</v>
      </c>
      <c r="K8" s="1">
        <v>235</v>
      </c>
    </row>
    <row r="9" spans="1:11" x14ac:dyDescent="0.3">
      <c r="D9" s="18" t="s">
        <v>23</v>
      </c>
      <c r="E9" s="2">
        <v>3196000</v>
      </c>
      <c r="G9" s="18" t="s">
        <v>15</v>
      </c>
      <c r="H9" s="2">
        <v>1110000</v>
      </c>
      <c r="J9" s="18" t="s">
        <v>23</v>
      </c>
      <c r="K9" s="1">
        <v>799</v>
      </c>
    </row>
    <row r="10" spans="1:11" x14ac:dyDescent="0.3">
      <c r="D10" s="18" t="s">
        <v>11</v>
      </c>
      <c r="E10" s="2">
        <v>3024000</v>
      </c>
      <c r="G10" s="18" t="s">
        <v>12</v>
      </c>
      <c r="H10" s="2">
        <v>1777400</v>
      </c>
      <c r="J10" s="18" t="s">
        <v>11</v>
      </c>
      <c r="K10" s="1">
        <v>504</v>
      </c>
    </row>
    <row r="11" spans="1:11" x14ac:dyDescent="0.3">
      <c r="D11" s="18" t="s">
        <v>52</v>
      </c>
      <c r="E11" s="2">
        <v>12944500</v>
      </c>
      <c r="G11" s="18" t="s">
        <v>22</v>
      </c>
      <c r="H11" s="2">
        <v>1065400</v>
      </c>
      <c r="J11" s="18" t="s">
        <v>52</v>
      </c>
      <c r="K11" s="1">
        <v>4705</v>
      </c>
    </row>
    <row r="12" spans="1:11" x14ac:dyDescent="0.3">
      <c r="G12" s="18" t="s">
        <v>30</v>
      </c>
      <c r="H12" s="2">
        <v>784400</v>
      </c>
    </row>
    <row r="13" spans="1:11" x14ac:dyDescent="0.3">
      <c r="G13" s="18" t="s">
        <v>25</v>
      </c>
      <c r="H13" s="2">
        <v>578500</v>
      </c>
    </row>
    <row r="14" spans="1:11" x14ac:dyDescent="0.3">
      <c r="G14" s="18" t="s">
        <v>52</v>
      </c>
      <c r="H14" s="2">
        <v>12944500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Sales 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prakasdj98@outlook.com</dc:creator>
  <cp:lastModifiedBy>prakasdj98@outlook.com</cp:lastModifiedBy>
  <dcterms:created xsi:type="dcterms:W3CDTF">2025-05-12T12:10:39Z</dcterms:created>
  <dcterms:modified xsi:type="dcterms:W3CDTF">2025-05-12T17:01:44Z</dcterms:modified>
</cp:coreProperties>
</file>